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10.72.0.1\金岡共有\■補助金、助成金\■雇用調整助成金\リンクありテンプレート\"/>
    </mc:Choice>
  </mc:AlternateContent>
  <xr:revisionPtr revIDLastSave="0" documentId="13_ncr:1_{3C1A877F-AB16-4D0E-B646-FE0925A3FD71}" xr6:coauthVersionLast="45" xr6:coauthVersionMax="45" xr10:uidLastSave="{00000000-0000-0000-0000-000000000000}"/>
  <bookViews>
    <workbookView xWindow="-120" yWindow="-120" windowWidth="29040" windowHeight="15840" tabRatio="857" xr2:uid="{00000000-000D-0000-FFFF-FFFF00000000}"/>
  </bookViews>
  <sheets>
    <sheet name="チェックシート" sheetId="12" r:id="rId1"/>
    <sheet name="入力シート" sheetId="11" r:id="rId2"/>
    <sheet name="新小第2号（実績一覧表）" sheetId="5" r:id="rId3"/>
    <sheet name="新小第1号（支給申請書）" sheetId="4" r:id="rId4"/>
    <sheet name="新小第3号（確認申立書）" sheetId="10" r:id="rId5"/>
  </sheets>
  <definedNames>
    <definedName name="_xlnm.Print_Area" localSheetId="3">'新小第1号（支給申請書）'!$A$1:$AJ$109</definedName>
    <definedName name="_xlnm.Print_Area" localSheetId="2">'新小第2号（実績一覧表）'!$A$1:$AJ$87</definedName>
    <definedName name="_xlnm.Print_Area" localSheetId="4">'新小第3号（確認申立書）'!$A$1:$AN$154</definedName>
  </definedNames>
  <calcPr calcId="181029"/>
</workbook>
</file>

<file path=xl/calcChain.xml><?xml version="1.0" encoding="utf-8"?>
<calcChain xmlns="http://schemas.openxmlformats.org/spreadsheetml/2006/main">
  <c r="E3" i="11" l="1"/>
  <c r="H47" i="10" l="1"/>
  <c r="F47" i="10"/>
  <c r="I83" i="10" l="1"/>
  <c r="I82" i="10"/>
  <c r="AM81" i="10"/>
  <c r="AI81" i="10"/>
  <c r="AF81" i="10"/>
  <c r="I81" i="10"/>
  <c r="I66" i="10"/>
  <c r="I65" i="10"/>
  <c r="I64" i="10"/>
  <c r="I60" i="10"/>
  <c r="I58" i="10"/>
  <c r="AM57" i="10"/>
  <c r="AI57" i="10"/>
  <c r="AF57" i="10"/>
  <c r="I57" i="10"/>
  <c r="Q36" i="4"/>
  <c r="X33" i="4"/>
  <c r="V33" i="4"/>
  <c r="T33" i="4"/>
  <c r="O33" i="4"/>
  <c r="M33" i="4"/>
  <c r="K33" i="4"/>
  <c r="U25" i="4"/>
  <c r="N25" i="4"/>
  <c r="E18" i="4"/>
  <c r="AG17" i="4"/>
  <c r="AC17" i="4"/>
  <c r="Y17" i="4"/>
  <c r="M17" i="4"/>
  <c r="I17" i="4"/>
  <c r="J16" i="4"/>
  <c r="Z15" i="5"/>
  <c r="Q10" i="5" s="1"/>
  <c r="E22" i="11"/>
  <c r="AE35" i="5" s="1"/>
  <c r="E21" i="11"/>
  <c r="AE34" i="5" s="1"/>
  <c r="E20" i="11"/>
  <c r="AE33" i="5" s="1"/>
  <c r="E19" i="11"/>
  <c r="AE32" i="5" s="1"/>
  <c r="E18" i="11"/>
  <c r="AE31" i="5" s="1"/>
  <c r="E17" i="11"/>
  <c r="AE30" i="5" s="1"/>
  <c r="E16" i="11"/>
  <c r="AE29" i="5" s="1"/>
  <c r="E15" i="11"/>
  <c r="AE28" i="5" s="1"/>
  <c r="E14" i="11"/>
  <c r="AE27" i="5" s="1"/>
  <c r="E13" i="11"/>
  <c r="AE26" i="5" s="1"/>
  <c r="E12" i="11"/>
  <c r="AE25" i="5" s="1"/>
  <c r="E11" i="11"/>
  <c r="AE24" i="5" s="1"/>
  <c r="E10" i="11"/>
  <c r="AE23" i="5" s="1"/>
  <c r="E9" i="11"/>
  <c r="AE22" i="5" s="1"/>
  <c r="E8" i="11"/>
  <c r="AE21" i="5" s="1"/>
  <c r="E7" i="11"/>
  <c r="AE20" i="5" s="1"/>
  <c r="E6" i="11"/>
  <c r="AE19" i="5" s="1"/>
  <c r="E5" i="11"/>
  <c r="AE18" i="5" s="1"/>
  <c r="E4" i="11"/>
  <c r="AE17" i="5" s="1"/>
  <c r="AE16" i="5"/>
  <c r="U24" i="5" l="1"/>
  <c r="B24" i="5"/>
  <c r="U26" i="5"/>
  <c r="B26" i="5"/>
  <c r="U20" i="5"/>
  <c r="B20" i="5"/>
  <c r="U28" i="5"/>
  <c r="B28" i="5"/>
  <c r="U32" i="5"/>
  <c r="B32" i="5"/>
  <c r="U18" i="5"/>
  <c r="B18" i="5"/>
  <c r="U22" i="5"/>
  <c r="B22" i="5"/>
  <c r="U30" i="5"/>
  <c r="B30" i="5"/>
  <c r="U34" i="5"/>
  <c r="B34" i="5"/>
  <c r="U16" i="5"/>
  <c r="B16" i="5"/>
  <c r="B17" i="5"/>
  <c r="U17" i="5"/>
  <c r="B19" i="5"/>
  <c r="U19" i="5"/>
  <c r="B21" i="5"/>
  <c r="U21" i="5"/>
  <c r="B23" i="5"/>
  <c r="U23" i="5"/>
  <c r="B25" i="5"/>
  <c r="U25" i="5"/>
  <c r="B27" i="5"/>
  <c r="U27" i="5"/>
  <c r="B29" i="5"/>
  <c r="U29" i="5"/>
  <c r="B31" i="5"/>
  <c r="U31" i="5"/>
  <c r="B33" i="5"/>
  <c r="U33" i="5"/>
  <c r="B35" i="5"/>
  <c r="U35" i="5"/>
  <c r="AE15" i="5"/>
  <c r="G36" i="4" s="1"/>
  <c r="AA36" i="4" s="1"/>
  <c r="U15" i="5" l="1"/>
  <c r="Z9" i="5" s="1"/>
  <c r="Q40" i="4" s="1"/>
  <c r="AA40" i="4" s="1"/>
  <c r="AA44" i="4" s="1"/>
  <c r="AB50" i="4" l="1"/>
  <c r="AB5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9" authorId="0" shapeId="0" xr:uid="{00000000-0006-0000-0200-000001000000}">
      <text>
        <r>
          <rPr>
            <b/>
            <sz val="16"/>
            <rFont val="MS P ゴシック"/>
            <charset val="128"/>
          </rPr>
          <t>１と同じ内容となる場合にはこちらにチェックしてください。</t>
        </r>
      </text>
    </comment>
    <comment ref="O25" authorId="0" shapeId="0" xr:uid="{00000000-0006-0000-0200-000002000000}">
      <text>
        <r>
          <rPr>
            <b/>
            <sz val="14"/>
            <rFont val="MS P ゴシック"/>
            <charset val="128"/>
          </rPr>
          <t>その他を選んだ場合、具体的に記入してください。
（例：日払い、週払いなど）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62" authorId="0" shapeId="0" xr:uid="{00000000-0006-0000-0300-000001000000}">
      <text>
        <r>
          <rPr>
            <b/>
            <sz val="14"/>
            <rFont val="MS P ゴシック"/>
            <charset val="128"/>
          </rPr>
          <t>別紙「役員等一覧」を提出する場合には、記入不要です。</t>
        </r>
      </text>
    </comment>
  </commentList>
</comments>
</file>

<file path=xl/sharedStrings.xml><?xml version="1.0" encoding="utf-8"?>
<sst xmlns="http://schemas.openxmlformats.org/spreadsheetml/2006/main" count="402" uniqueCount="274">
  <si>
    <t>①氏名</t>
  </si>
  <si>
    <t>休業日数</t>
  </si>
  <si>
    <t>給料金額</t>
  </si>
  <si>
    <t>所定労働日</t>
  </si>
  <si>
    <t>休業手当</t>
  </si>
  <si>
    <t>様式新小第２号（新型コロナウイルス感染症関係）（小規模事業主（自動計算）用様式）</t>
  </si>
  <si>
    <t>休業実績一覧表</t>
  </si>
  <si>
    <t>支給申請する１か月間
（判定基礎期間）</t>
  </si>
  <si>
    <t>令和</t>
  </si>
  <si>
    <t>年</t>
  </si>
  <si>
    <t>月</t>
  </si>
  <si>
    <t>日</t>
  </si>
  <si>
    <t>～</t>
  </si>
  <si>
    <t>従業員の数</t>
  </si>
  <si>
    <t>人</t>
  </si>
  <si>
    <t>休業手当支払い率</t>
  </si>
  <si>
    <t>％</t>
  </si>
  <si>
    <t>⑥（②＋⑤）</t>
  </si>
  <si>
    <t>休業延べ日数</t>
  </si>
  <si>
    <t>この事業所で従業員の方が１日あたりに働く労働時間は、主に</t>
  </si>
  <si>
    <t>時間</t>
  </si>
  <si>
    <t>③の合計時間数を上の時間数で割ると､</t>
  </si>
  <si>
    <t>⑤</t>
  </si>
  <si>
    <t>（小数点以下切り上げ）</t>
  </si>
  <si>
    <t>休業対象労働者</t>
  </si>
  <si>
    <t>②</t>
  </si>
  <si>
    <t>③</t>
  </si>
  <si>
    <t>④</t>
  </si>
  <si>
    <t>①氏　名</t>
  </si>
  <si>
    <t>１日休業した日数
（日）</t>
  </si>
  <si>
    <t>１日のうち一部
休業した時間数
(時間)</t>
  </si>
  <si>
    <t>判定基礎期間の
休業手当の額
(円)</t>
  </si>
  <si>
    <t>【合計欄】　記入した全員分の合計を右に記入してください　→</t>
  </si>
  <si>
    <t>事業主及び労働者代表は、この一覧表に記入した休業に関する内容（休業期間、日数・時間数、休業手当支払い率、対象者）が、事前に事業主と労働者代表との間で確約したものであることを確認しました。</t>
  </si>
  <si>
    <t>事業主</t>
  </si>
  <si>
    <t>氏名</t>
  </si>
  <si>
    <t>（記名押印又は署名）</t>
  </si>
  <si>
    <t>㊞</t>
  </si>
  <si>
    <t>労働者代表</t>
  </si>
  <si>
    <t>休業実績一覧表（様式新小第２号（小規模事業主（自動計算）用様式））</t>
  </si>
  <si>
    <t>【記入要領】</t>
  </si>
  <si>
    <t>１</t>
  </si>
  <si>
    <t>「判定基礎期間」</t>
  </si>
  <si>
    <r>
      <rPr>
        <sz val="20"/>
        <rFont val="ＭＳ ゴシック"/>
        <family val="3"/>
        <charset val="128"/>
      </rPr>
      <t>　緊急雇用安定助成金では、原則として１か月単位で休業の実績について確認し、それに基づいて支給がなされます。この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</si>
  <si>
    <r>
      <rPr>
        <sz val="20"/>
        <rFont val="ＭＳ ゴシック"/>
        <family val="3"/>
        <charset val="128"/>
      </rPr>
      <t>　支給申請のときは、この判定基礎期間を単位として、令和２年２月28日以降の期間であれば複数月分をまとめて申請することができます。その場合、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</si>
  <si>
    <t>２</t>
  </si>
  <si>
    <t>「従業員の数」</t>
  </si>
  <si>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う。</t>
  </si>
  <si>
    <t>３</t>
  </si>
  <si>
    <t>「休業手当支払い率」</t>
  </si>
  <si>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</si>
  <si>
    <t>　なお、休業するときに労働者に支払う休業手当の額は、平均賃金の６０％以上である必要があります。</t>
  </si>
  <si>
    <t>　対象労働者ごとにちがう複数の支払い率がある場合は、最も多い労働者に適用している支払い率としてください。または、すべての支払い率の単純平均か、加重平均で計算した支払い率でもかまいません。</t>
  </si>
  <si>
    <t>（例）支払い率が６０％の従業員５人、８０％の従業員２人、１００％の従業員３人の場合</t>
  </si>
  <si>
    <t>最も多い従業員に適用している支払い率：６０％
単純平均：(６０＋８０＋１００)÷３種類＝８０（％）
加重平均：(６０×５ ＋ ８０×２ ＋ １００×３) ÷１０人＝７６（％）　のうちいずれかを選択</t>
  </si>
  <si>
    <t>丸一日休業した場合と、１日のうち一部休業した場合で、ちがう支払い率としている場合は、加重平均で計算した支払い率としてください。</t>
  </si>
  <si>
    <r>
      <rPr>
        <sz val="18"/>
        <rFont val="ＭＳ ゴシック"/>
        <family val="3"/>
        <charset val="128"/>
      </rP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※４で一日分換算した⑥の日数</t>
    </r>
  </si>
  <si>
    <t>加重平均：(９０×１０ ＋ ８０×３) ÷１３日＝８８（％）</t>
  </si>
  <si>
    <t>基本給と各種手当でちがう支払い率としている場合は、その中でもっとも低い支払い率としてください。その率が６０％未満である場合は、６０％としてください。</t>
  </si>
  <si>
    <t>４</t>
  </si>
  <si>
    <r>
      <rPr>
        <sz val="20"/>
        <rFont val="ＭＳ ゴシック"/>
        <family val="3"/>
        <charset val="128"/>
      </rPr>
      <t>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</si>
  <si>
    <t>労働者ごとに所定労働時間がちがう場合は、最も多い労働者に適用している所定労働時間数としてください。</t>
  </si>
  <si>
    <t>５</t>
  </si>
  <si>
    <t>　⑤欄は「③１日のうち一部休業した時間数」の合計を、４の時間数で割ることにより、何日分休業したことになるかを計算して、記入してください。小数点以下は切り上げて、整数で記入してください。</t>
  </si>
  <si>
    <t>６</t>
  </si>
  <si>
    <t>休業対象労働者ごとの休業実績一覧</t>
  </si>
  <si>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は含めることができません。</t>
  </si>
  <si>
    <t>①</t>
  </si>
  <si>
    <t xml:space="preserve">氏名
</t>
  </si>
  <si>
    <t>できれば、添付して提出する「休業手当の額がわかる書類（賃金台帳や給与明細など）」か「休業させた日や時間がわかる書類（出勤簿やタイムカードなど）」と同じ順番になるように記入してください。</t>
  </si>
  <si>
    <t>１日休業した日数</t>
  </si>
  <si>
    <t>丸一日休業した日数を記入してください。</t>
  </si>
  <si>
    <t>１日のうち一部休業した時間数</t>
  </si>
  <si>
    <t>通常の一日の営業時間のうち、一部休業した場合の時間数を記入してください。具体的には、日ごとの短時間休業の時間（30分未満は切り捨て。例：１時間40分→1.5）数の合計を記入してください（合計欄は小数点以下切り上げ。）。</t>
  </si>
  <si>
    <t>判定基礎期間の休業手当の額</t>
  </si>
  <si>
    <t>「判定基礎期間」中の休業について、「休業手当支払い率」にもとづき、対象労働者ごとに支払う休業手当の額を記入してください。１日休業した場合（②）と１日のうち一部休業した時間数（③）の額をわける必要はありません。</t>
  </si>
  <si>
    <t>※②～④欄は、一覧に記載した対象労働者すべての数を合計して、合計欄に記入してください。</t>
  </si>
  <si>
    <t>⑥</t>
  </si>
  <si>
    <t>②の合計（一覧に記載した対象労働者ごとの丸一日休業した日数の合計）と、⑤の日数の、合計日数を記入してください。</t>
  </si>
  <si>
    <t>７</t>
  </si>
  <si>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</si>
  <si>
    <t>様式新小第１号（新型コロナウイルス感染症関係）（小規模事業主（自動計算）用様式）</t>
  </si>
  <si>
    <t>緊急雇用安定助成金　支給申請書</t>
  </si>
  <si>
    <t>事業所管轄</t>
  </si>
  <si>
    <t>労働局長</t>
  </si>
  <si>
    <t>殿</t>
  </si>
  <si>
    <t>一度支給決定された緊急雇用安定助成金について、遡って休業協定を適用したことに伴い休業手当の額等が変更されたため、改めて支給を受けたいので、次のとおり申請します。
今回の申請書一式の記載内容について偽りのないことを誓約し、労働局・安定所が確認のため問い合わせた場合は協力します。</t>
  </si>
  <si>
    <t>遡って適用した休業等協定について、労働者の代表等と合意し休業等を実施していますか。</t>
  </si>
  <si>
    <t>(</t>
  </si>
  <si>
    <t>)</t>
  </si>
  <si>
    <t>既に支給決定を受け、改めて申請する支給申請の助成金支給番号</t>
  </si>
  <si>
    <t>-</t>
  </si>
  <si>
    <t>会社などの名称</t>
  </si>
  <si>
    <t>申請する
事業主</t>
  </si>
  <si>
    <t>代表者役職･氏名</t>
  </si>
  <si>
    <t>住所</t>
  </si>
  <si>
    <t>〒</t>
  </si>
  <si>
    <t>－</t>
  </si>
  <si>
    <t>※代理人又は社会保険労務士（提出代行者・事務代理者）の方は、裏面に記入欄があります。</t>
  </si>
  <si>
    <t>申請担当者</t>
  </si>
  <si>
    <t>連絡の取れる電話番号</t>
  </si>
  <si>
    <t>店舗などの名称</t>
  </si>
  <si>
    <t>休業した
事業所</t>
  </si>
  <si>
    <t>電話番号</t>
  </si>
  <si>
    <t>雇用保険適用事業所番号</t>
  </si>
  <si>
    <t>（ない場合には）労働保険番号</t>
  </si>
  <si>
    <t>金融機関名</t>
  </si>
  <si>
    <t>金融機関コード（４桁）</t>
  </si>
  <si>
    <t>振込先
口座</t>
  </si>
  <si>
    <t>支店名</t>
  </si>
  <si>
    <t>支店コード（３桁）</t>
  </si>
  <si>
    <t>口座名義</t>
  </si>
  <si>
    <r>
      <rPr>
        <sz val="14"/>
        <rFont val="ＭＳ ゴシック"/>
        <family val="3"/>
        <charset val="128"/>
      </rPr>
      <t xml:space="preserve">
</t>
    </r>
    <r>
      <rPr>
        <u/>
        <sz val="14"/>
        <rFont val="ＭＳ ゴシック"/>
        <family val="3"/>
        <charset val="128"/>
      </rPr>
      <t>※初回の申請及び変更があった場合</t>
    </r>
  </si>
  <si>
    <t>フリガナ</t>
  </si>
  <si>
    <t>口座の種類</t>
  </si>
  <si>
    <t>口座番号</t>
  </si>
  <si>
    <r>
      <rPr>
        <sz val="18"/>
        <rFont val="ＭＳ ゴシック"/>
        <family val="3"/>
        <charset val="128"/>
      </rPr>
      <t>4 （経済上の理由に該当するかについて教えてください。）</t>
    </r>
    <r>
      <rPr>
        <u/>
        <sz val="18"/>
        <rFont val="ＭＳ ゴシック"/>
        <family val="3"/>
        <charset val="128"/>
      </rPr>
      <t>※初回の申請のみ</t>
    </r>
  </si>
  <si>
    <t>経済上
の理由</t>
  </si>
  <si>
    <t>新型コロナウイルス感染症の影響により、売上げ･生産量などが５％以上減少しましたか。</t>
  </si>
  <si>
    <t>5（「休業実績一覧表」から､以下のことを確認してください。）</t>
  </si>
  <si>
    <t>休業の
規模</t>
  </si>
  <si>
    <t>今回の支給申請する１か月間（判定基礎期間）において、従業員２人あたり１日以上休業しましたか。</t>
  </si>
  <si>
    <t>雇用の維持</t>
  </si>
  <si>
    <t>令和２年１月24日～判定基礎期間の末日まで解雇等（※１）していませんか。また、判定基礎期間の末日時点で雇用が維持されていますか（※２）。</t>
  </si>
  <si>
    <t>助成額
の計算</t>
  </si>
  <si>
    <t>a. 休業手当額　× 助成率</t>
  </si>
  <si>
    <t>（対象期間内における支給申請回数：　回目）</t>
  </si>
  <si>
    <t>休業手当の合計額</t>
  </si>
  <si>
    <t>助成率</t>
  </si>
  <si>
    <t>a.</t>
  </si>
  <si>
    <t>円</t>
  </si>
  <si>
    <t>×</t>
  </si>
  <si>
    <t>＝</t>
  </si>
  <si>
    <t>「休業実績一覧表」の④欄</t>
  </si>
  <si>
    <t>｢雇用の維持｣欄が｢はい｣の場合は100%,｢いいえ｣の場合は80%です</t>
  </si>
  <si>
    <t>b. 上限日額 × 休業延べ日数</t>
  </si>
  <si>
    <t>b.</t>
  </si>
  <si>
    <r>
      <rPr>
        <sz val="22"/>
        <rFont val="ＭＳ ゴシック"/>
        <family val="3"/>
        <charset val="128"/>
      </rPr>
      <t>15,000</t>
    </r>
    <r>
      <rPr>
        <sz val="14"/>
        <rFont val="ＭＳ ゴシック"/>
        <family val="3"/>
        <charset val="128"/>
      </rPr>
      <t>（上限日額）</t>
    </r>
  </si>
  <si>
    <t>「休業実績一覧表」の⑥欄</t>
  </si>
  <si>
    <t>助成予定額</t>
  </si>
  <si>
    <t xml:space="preserve"> a か b のいずれか低い額を右の欄に記入</t>
  </si>
  <si>
    <t>→</t>
  </si>
  <si>
    <t>以下は、労働局・ハローワークのための欄なので、記入不要です。</t>
  </si>
  <si>
    <t>※労働局処理欄</t>
  </si>
  <si>
    <t xml:space="preserve">●助成金支給番号 </t>
  </si>
  <si>
    <t xml:space="preserve">●支給決定年月日 </t>
  </si>
  <si>
    <t xml:space="preserve">年     </t>
  </si>
  <si>
    <t xml:space="preserve">月 </t>
  </si>
  <si>
    <t xml:space="preserve">労働局
決裁欄 </t>
  </si>
  <si>
    <t xml:space="preserve">（局長）       （部長・      ）        （課長・      ）          （補佐・      ）         （係長・      ）       （           ） </t>
  </si>
  <si>
    <t xml:space="preserve">  </t>
  </si>
  <si>
    <t xml:space="preserve">区       分 </t>
  </si>
  <si>
    <t xml:space="preserve">[Ａ]判定基礎期間
助成対象休業延日数 </t>
  </si>
  <si>
    <t xml:space="preserve">[Ｂ]判定基礎期間
暦月末日対象労働者数 </t>
  </si>
  <si>
    <t xml:space="preserve">[Ｃ]   [Ａ]／[Ｂ] </t>
  </si>
  <si>
    <t>旧上限額まで</t>
  </si>
  <si>
    <t xml:space="preserve">休業助成金 </t>
  </si>
  <si>
    <t xml:space="preserve">人・日 </t>
  </si>
  <si>
    <t xml:space="preserve">人 </t>
  </si>
  <si>
    <t xml:space="preserve">日 </t>
  </si>
  <si>
    <t>旧上限額超え</t>
  </si>
  <si>
    <t xml:space="preserve">[F]支給判定金額  </t>
  </si>
  <si>
    <t>（休業）</t>
  </si>
  <si>
    <t xml:space="preserve">円 </t>
  </si>
  <si>
    <t xml:space="preserve">安定所
決裁欄 </t>
  </si>
  <si>
    <t>（所長）      　（部長・次長） 　　     （課長・統括） 　　    （上席・係長）     　　  （職業指導官） 　　   （担当）</t>
  </si>
  <si>
    <t>緊急雇用安定助成金支給申請書（様式新小第１号（小規模事業主（自動計算）用様式））</t>
  </si>
  <si>
    <t>代理人又は(提出代行者・事務代理者)社会保険労務士の方は、下記に記名押印または署名してください。</t>
  </si>
  <si>
    <t>この申請書に書いてあることについて、ハローワーク（労働局）が確認のため問い合わせた場合は、協力します。</t>
  </si>
  <si>
    <t>代理人又は 
(提出代行者・事務代理者)
社会保険労務士</t>
  </si>
  <si>
    <t>名称</t>
  </si>
  <si>
    <r>
      <rPr>
        <sz val="18"/>
        <rFont val="ＭＳ ゴシック"/>
        <family val="3"/>
        <charset val="128"/>
      </rPr>
      <t>※この様式は、雇用保険被保険者以外の方を休業させた場合の、</t>
    </r>
    <r>
      <rPr>
        <u val="double"/>
        <sz val="18"/>
        <rFont val="ＭＳ ゴシック"/>
        <family val="3"/>
        <charset val="128"/>
      </rPr>
      <t>令和２年４月１日以降が初日である判定基礎期間</t>
    </r>
    <r>
      <rPr>
        <sz val="18"/>
        <rFont val="ＭＳ ゴシック"/>
        <family val="3"/>
        <charset val="128"/>
      </rPr>
      <t>に係る小規模事業主向け様式です。</t>
    </r>
  </si>
  <si>
    <t>１欄には、申請する事業主の名称、代表者、住所、申請担当者についてご記入ください。</t>
  </si>
  <si>
    <t>申請担当者には、この申請の内容について労働局またはハローワークから問い合わせる場合がありますので、休業中であっても連絡の取れる電話番号をご記入ください。</t>
  </si>
  <si>
    <t>２欄には、休業した事業所の名称、住所、電話番号、雇用保険適用事業所番号（ない場合には労働保険番号）についてご記入ください。</t>
  </si>
  <si>
    <t>雇用保険適用事業所番号は、雇用保険の適用事業所設置届を届け出たときの事業主控え（適用事業所設置届控）に記載があります。
労災保険番号は労働保険保険関係成立届などに記載があります。</t>
  </si>
  <si>
    <r>
      <rPr>
        <sz val="18"/>
        <rFont val="ＭＳ ゴシック"/>
        <family val="3"/>
        <charset val="128"/>
      </rPr>
      <t>３欄には、</t>
    </r>
    <r>
      <rPr>
        <u val="double"/>
        <sz val="18"/>
        <rFont val="ＭＳ ゴシック"/>
        <family val="3"/>
        <charset val="128"/>
      </rPr>
      <t>初回に申請するとき及び変更があった場合</t>
    </r>
    <r>
      <rPr>
        <sz val="18"/>
        <rFont val="ＭＳ ゴシック"/>
        <family val="3"/>
        <charset val="128"/>
      </rPr>
      <t>、助成金の振込先となる口座の情報についてご記入ください。</t>
    </r>
  </si>
  <si>
    <t>金融機関コード・支店コードがご不明な場合は、全国銀行協会のホームページなどで検索してください。</t>
  </si>
  <si>
    <t>誤送金防止のため、口座番号や名義のフリガナ部分がわかる通帳の写しなどを添付してください。</t>
  </si>
  <si>
    <r>
      <rPr>
        <sz val="18"/>
        <rFont val="ＭＳ ゴシック"/>
        <family val="3"/>
        <charset val="128"/>
      </rPr>
      <t>４欄では、</t>
    </r>
    <r>
      <rPr>
        <u val="double"/>
        <sz val="18"/>
        <rFont val="ＭＳ ゴシック"/>
        <family val="3"/>
        <charset val="128"/>
      </rPr>
      <t>初回に申請するときのみ</t>
    </r>
    <r>
      <rPr>
        <sz val="18"/>
        <rFont val="ＭＳ ゴシック"/>
        <family val="3"/>
        <charset val="128"/>
      </rPr>
      <t>、新型コロナウイルス感染症の影響によって売上げ・生産量などが減少したことについて確認し、ご回答ください。</t>
    </r>
  </si>
  <si>
    <t>判定基礎期間の初日が属する月又はその１月前の月若しくはその２月前の月と、その１年前の同じ月の売上げ・生産量などを比較して、５％以上減少していることを確認してください。比較した月の売上げなどが分かる書類を添付してください。</t>
  </si>
  <si>
    <t>１年前と比べられない場合は、①２年前の同じ月、②１年前の同じ月～休業した月の前月までの間のいずれかの月と比較してもかまいません。</t>
  </si>
  <si>
    <r>
      <rPr>
        <sz val="18"/>
        <rFont val="ＭＳ ゴシック"/>
        <family val="3"/>
        <charset val="128"/>
      </rPr>
      <t>５欄には、</t>
    </r>
    <r>
      <rPr>
        <u val="double"/>
        <sz val="18"/>
        <rFont val="ＭＳ ゴシック"/>
        <family val="3"/>
        <charset val="128"/>
      </rPr>
      <t>判定基礎期間ごとに（※）</t>
    </r>
    <r>
      <rPr>
        <sz val="18"/>
        <rFont val="ＭＳ ゴシック"/>
        <family val="3"/>
        <charset val="128"/>
      </rPr>
      <t>、休業の規模や助成予定額についてご記入ください。</t>
    </r>
  </si>
  <si>
    <t>○</t>
  </si>
  <si>
    <t>「休業の規模」の確認では、「休業実績一覧表」の⑥欄「休業延べ日数」を、休業した事業所で雇用する従業員の半分の人数で割って、１以上であることが確認できれば、「はい」とご回答ください。</t>
  </si>
  <si>
    <t>（例）従業員５人の事業所で、休業延べ日数が４日の場合
　　　４ ÷ ２．５ ＝ １．６　　→ １以上なので「はい」と回答</t>
  </si>
  <si>
    <t>「雇用の維持」の確認では、以下の※１、※２を確認し、｢はい｣か｢いいえ｣で回答してください。</t>
  </si>
  <si>
    <t>（※１）解雇等とは、次の①～③を指します。</t>
  </si>
  <si>
    <t>事業主に直接雇用される期間の定めのない労働契約を締結する労働者の場合、事業主都合による解雇により離職をさせること</t>
  </si>
  <si>
    <t>事業主に直接雇用される期間の定めのある労働契約を締結する労働者の場合、解雇と見なされる労働者の雇止め、事業主都合による中途契約解除となる離職をさせること</t>
  </si>
  <si>
    <t>対象事業主の事業所に役務の提供を行っている派遣労働者の場合、契約期間満了前の事業主都合による契約解除を行うこと</t>
  </si>
  <si>
    <t>なお、以上については、新型コロナウイルス感染症を理由とする解雇も含みます。</t>
  </si>
  <si>
    <t>（※２）</t>
  </si>
  <si>
    <t>雇用されている労働者（雇用保険未加入者を含む）及び派遣労働者の数が、令和２年１月24日から判定基礎期間の末日までの各月末の事業所労働者数の平均の５分の４以上であることを指します。</t>
  </si>
  <si>
    <t>「助成額の計算」では、まず、該当する「休業実績一覧表」の判定基礎期間をご記入ください。</t>
  </si>
  <si>
    <t>休業手当額×助成率</t>
  </si>
  <si>
    <t>「休業実績一覧表」の④の合計額を枠内に記載し、該当する助成率を記入して、aの額を計算してください。｢雇用の維持｣欄が｢はい｣の場合の助成率は10/10(100%)、｢いいえ｣の場合の助成率は4/5(80%)です。</t>
  </si>
  <si>
    <t>助成率がＢの場合は、別紙の「助成率確認票」の下部の表を参考にして該当する助成率を確認してください。</t>
  </si>
  <si>
    <t>上限日額×休業延べ日数</t>
  </si>
  <si>
    <t>緊急雇用安定助成金の助成上限日額15,000円に、「休業実績一覧表」の⑥欄「休業延べ日数」をかけてbの額を計算してください。</t>
  </si>
  <si>
    <t>いずれか低い方の額が助成予定額となりますので、枠内にご記入ください。</t>
  </si>
  <si>
    <t>※</t>
  </si>
  <si>
    <t>令和２年２月28日以降の判定基礎期間であればまとめて申請できます。複数の期間について申請する場合は、１欄「会社などの名称」と５欄のみ記入したものを判定基礎期間ごとに作成し、まとめて提出してください。ただし、判定基礎期間の初日が属する月が令和２年３月以前である場合、当該判定基礎期間については、様式が異なりますので、ご注意ください。</t>
  </si>
  <si>
    <t>【支給申請にあたっての注意事項】</t>
  </si>
  <si>
    <t>　この様式で緊急雇用安定助成金の支給申請をするときは､｢緊急雇用安定助成金支給申請マニュアル」をよく読んで提出してください。</t>
  </si>
  <si>
    <t>　助成金の申請に当たっては、ガイドブック等に記載されているもののほか、各種要件があります。ご不明な点がある場合は、支給申請前に都道府県労働局又は公共職業安定所に確認してください。</t>
  </si>
  <si>
    <t>８</t>
  </si>
  <si>
    <t>休業を実施し、休業手当（労働基準法第26条の規定に違反していないもの）を、事前に労働者の代表と確約したとおりに支払う場合に申請するものです。</t>
  </si>
  <si>
    <t>９</t>
  </si>
  <si>
    <t>休業した事業所（以下「休業実施事業所」という。）ごとに提出してください。</t>
  </si>
  <si>
    <t>10</t>
  </si>
  <si>
    <t>判定基礎期間（１か月間）が助成率算定の単位となります。判定基礎期間ごとに提出してください。</t>
  </si>
  <si>
    <t>11</t>
  </si>
  <si>
    <t>再申請に係る申請期限は、令和２年９月30日です。</t>
  </si>
  <si>
    <t>12</t>
  </si>
  <si>
    <t>代理人が申請する場合にあっては、委任状（写）を添付して下さい。</t>
  </si>
  <si>
    <t>【受給にあたっての注意事項】</t>
  </si>
  <si>
    <t>13</t>
  </si>
  <si>
    <t>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t>
  </si>
  <si>
    <t>14</t>
  </si>
  <si>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</si>
  <si>
    <t>15</t>
  </si>
  <si>
    <t>　14によらず、助成金の支給すべき額を超えて助成金の支給を受けた場合には、その支給すべき額を超えて支払われた部分の額を返還していただきます。</t>
  </si>
  <si>
    <t>16</t>
  </si>
  <si>
    <t>　労働基準法第２６条の規定に違反して支払った手当について助成金の支給を受けた場合には、助成金のうち当該違反して支払った手当に係る部分の額を返還していただきます。</t>
  </si>
  <si>
    <t>様式新小第３号（新型コロナウイルス感染症関係）（小規模事業主（自動計算）用様式）</t>
  </si>
  <si>
    <t>支給要件確認申立書（緊急雇用安定助成金）</t>
  </si>
  <si>
    <t>事　業　主　記　載　欄</t>
  </si>
  <si>
    <t>※労働局確認欄</t>
  </si>
  <si>
    <t>○　事業活動等に係る状況（はい・いいえのどちらかを○で囲んでください）（後述の「記載にあたっての留意点」の内容を了解した上でご回答下さい。）</t>
  </si>
  <si>
    <t>確認者</t>
  </si>
  <si>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</si>
  <si>
    <t>事業主記載欄</t>
  </si>
  <si>
    <t>左欄1について</t>
  </si>
  <si>
    <r>
      <rPr>
        <sz val="18"/>
        <rFont val="ＭＳ ゴシック"/>
        <family val="3"/>
        <charset val="128"/>
      </rPr>
      <t>２　</t>
    </r>
    <r>
      <rPr>
        <b/>
        <u/>
        <sz val="18"/>
        <rFont val="ＭＳ ゴシック"/>
        <family val="3"/>
        <charset val="128"/>
      </rPr>
      <t>（１がいいえの方のみ）</t>
    </r>
    <r>
      <rPr>
        <sz val="18"/>
        <rFont val="ＭＳ ゴシック"/>
        <family val="3"/>
        <charset val="128"/>
      </rPr>
      <t>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緊急雇用安定助成金を受給した期間」が不支給措置期間として令和２年10月１日に設定されることを承諾している。
※ 平成31年４月１日以降に申請した雇用関係助成金について不正受給に関与した役員等がいる場合は、当該役員等が関与した不正受給に関して支払い義務が生じた金額</t>
    </r>
  </si>
  <si>
    <t>（左欄1がいいえの方のみ回答してください）
左欄2について</t>
  </si>
  <si>
    <t>（</t>
  </si>
  <si>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緊急雇用安定助成金を受給した期間」が不支給期間として令和２年10月１日に設定されることを承諾している場合を除く。）でない。</t>
  </si>
  <si>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</si>
  <si>
    <t>６　事業主等又は事業主等の役員等が、破壊活動防止法第４条に規定する暴力主義的破壊活動を行った又は行う恐れがある団体等に属していない。
７　倒産していない。</t>
  </si>
  <si>
    <t>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t>
  </si>
  <si>
    <t>左欄の3～12について</t>
  </si>
  <si>
    <t>）</t>
  </si>
  <si>
    <t>公共職業安定所経由</t>
  </si>
  <si>
    <t>１から12までの記載事項については、いずれも相違ありません。また、１から12までの事業活動等又はその他の審査に必要な事項についての確認を労働局(安定所)が行う場合には協力します。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</si>
  <si>
    <t>（法人番号）</t>
  </si>
  <si>
    <t>印</t>
  </si>
  <si>
    <t>生年月日</t>
  </si>
  <si>
    <t>昭和</t>
  </si>
  <si>
    <t>代理人又は社会保険労務士（提出代行者・事務代理者の表示）</t>
  </si>
  <si>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</si>
  <si>
    <t>【代理人又は社会保険労務士（以下「代理人等」という。）記載欄】
※事業主等が直接申請する場合は記載不要です。</t>
  </si>
  <si>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</si>
  <si>
    <t>※代理人等が事業主の申請を代わって行う場合、代理人等の記名押印等をしてください。</t>
  </si>
  <si>
    <t>記載にあたっての留意点</t>
  </si>
  <si>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緊急雇用安定助成金を受給した期間」について、複数の事業所が受給した場合は、これらの事業所が受給した期間のうち最も長く受給した期間となります。また、この期間とは緊急対応期間中に設定し、助成を受けた又は受けようとした判定基礎期間の累計日数のことをいいます。</t>
  </si>
  <si>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緊急雇用安定助成金を受給した期間」が不支給期間として令和２年10月１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</si>
  <si>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</si>
  <si>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</si>
  <si>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９．「１」で「いいえ」（「２」で「はい」に○を付けた場合を除く。）又は「３」から「12」で「いいえ」を選択した場合は、助成金の支給を受けることはできません。</t>
  </si>
  <si>
    <t>休業させた日や時間がわかる書類
（タイムカード・出勤簿・シフト表など）</t>
    <rPh sb="0" eb="2">
      <t>キュウギョウ</t>
    </rPh>
    <rPh sb="5" eb="6">
      <t>ヒ</t>
    </rPh>
    <rPh sb="7" eb="9">
      <t>ジカン</t>
    </rPh>
    <rPh sb="13" eb="15">
      <t>ショルイ</t>
    </rPh>
    <phoneticPr fontId="34"/>
  </si>
  <si>
    <t>休業手当や賃金の額がわかる書類
（給与明細の写しや控え、賃金台帳など）</t>
    <rPh sb="0" eb="2">
      <t>キュウギョウ</t>
    </rPh>
    <rPh sb="2" eb="4">
      <t>テアテ</t>
    </rPh>
    <rPh sb="5" eb="7">
      <t>チンギン</t>
    </rPh>
    <rPh sb="8" eb="9">
      <t>ガク</t>
    </rPh>
    <rPh sb="13" eb="15">
      <t>ショルイ</t>
    </rPh>
    <phoneticPr fontId="34"/>
  </si>
  <si>
    <t>（役員等がいる場合）役員名簿
（性別・生年月日が入っているもの）</t>
    <rPh sb="1" eb="3">
      <t>ヤクイン</t>
    </rPh>
    <rPh sb="3" eb="4">
      <t>ナド</t>
    </rPh>
    <rPh sb="7" eb="9">
      <t>バアイ</t>
    </rPh>
    <rPh sb="10" eb="12">
      <t>ヤクイン</t>
    </rPh>
    <rPh sb="12" eb="14">
      <t>メイボ</t>
    </rPh>
    <phoneticPr fontId="34"/>
  </si>
  <si>
    <t>月分</t>
    <rPh sb="0" eb="1">
      <t>ガツ</t>
    </rPh>
    <rPh sb="1" eb="2">
      <t>ブン</t>
    </rPh>
    <phoneticPr fontId="34"/>
  </si>
  <si>
    <t>緊急雇用安定助成金　支給申請に必要な書類　チェックシート</t>
    <rPh sb="0" eb="2">
      <t>キンキュウ</t>
    </rPh>
    <rPh sb="2" eb="4">
      <t>コヨウ</t>
    </rPh>
    <rPh sb="4" eb="6">
      <t>アンテイ</t>
    </rPh>
    <rPh sb="6" eb="9">
      <t>ジョセイキン</t>
    </rPh>
    <rPh sb="10" eb="12">
      <t>シキュウ</t>
    </rPh>
    <rPh sb="12" eb="14">
      <t>シンセイ</t>
    </rPh>
    <rPh sb="15" eb="17">
      <t>ヒツヨウ</t>
    </rPh>
    <rPh sb="18" eb="20">
      <t>ショルイ</t>
    </rPh>
    <phoneticPr fontId="34"/>
  </si>
  <si>
    <t>支給申請書類(３種類)様式小第一号（別紙も含む）、２号、3号</t>
    <rPh sb="0" eb="2">
      <t>シキュウ</t>
    </rPh>
    <rPh sb="2" eb="4">
      <t>シンセイ</t>
    </rPh>
    <rPh sb="4" eb="6">
      <t>ショルイ</t>
    </rPh>
    <rPh sb="8" eb="10">
      <t>シュルイ</t>
    </rPh>
    <rPh sb="11" eb="13">
      <t>ヨウシキ</t>
    </rPh>
    <rPh sb="13" eb="14">
      <t>ショウ</t>
    </rPh>
    <rPh sb="14" eb="17">
      <t>ダイイチゴウ</t>
    </rPh>
    <rPh sb="18" eb="20">
      <t>ベッシ</t>
    </rPh>
    <rPh sb="21" eb="22">
      <t>フク</t>
    </rPh>
    <rPh sb="26" eb="27">
      <t>ゴウ</t>
    </rPh>
    <rPh sb="29" eb="30">
      <t>ゴウ</t>
    </rPh>
    <phoneticPr fontId="34"/>
  </si>
  <si>
    <t>（2回目以降提出）比較した月の売上などがわかる書類（２回目以降は提出不要ですが参考のため提出）
（売上簿・レジの月次集計・収入簿など）</t>
    <rPh sb="2" eb="4">
      <t>カイメ</t>
    </rPh>
    <rPh sb="4" eb="6">
      <t>イコウ</t>
    </rPh>
    <rPh sb="6" eb="8">
      <t>テイシュツ</t>
    </rPh>
    <rPh sb="9" eb="11">
      <t>ヒカク</t>
    </rPh>
    <rPh sb="13" eb="14">
      <t>ツキ</t>
    </rPh>
    <rPh sb="15" eb="17">
      <t>ウリアゲ</t>
    </rPh>
    <rPh sb="23" eb="25">
      <t>ショルイ</t>
    </rPh>
    <rPh sb="39" eb="41">
      <t>サンコウ</t>
    </rPh>
    <rPh sb="44" eb="46">
      <t>テイシュツ</t>
    </rPh>
    <phoneticPr fontId="34"/>
  </si>
  <si>
    <t>登記簿謄本</t>
    <rPh sb="0" eb="3">
      <t>トウキボ</t>
    </rPh>
    <rPh sb="3" eb="5">
      <t>トウホン</t>
    </rPh>
    <phoneticPr fontId="34"/>
  </si>
  <si>
    <t>（初回提出）通帳またはキャッシュカードのコピー（２回目以降は提出不要）</t>
    <rPh sb="1" eb="3">
      <t>ショカイ</t>
    </rPh>
    <rPh sb="3" eb="5">
      <t>テイシュツ</t>
    </rPh>
    <rPh sb="6" eb="8">
      <t>ツウチョウ</t>
    </rPh>
    <rPh sb="25" eb="27">
      <t>カイメ</t>
    </rPh>
    <rPh sb="27" eb="29">
      <t>イコウ</t>
    </rPh>
    <rPh sb="30" eb="32">
      <t>テイシュツ</t>
    </rPh>
    <rPh sb="32" eb="34">
      <t>フヨウ</t>
    </rPh>
    <phoneticPr fontId="34"/>
  </si>
  <si>
    <t>（2回目以降提出）通帳またはキャッシュカードのコピー（２回目以降は提出不要ですが参考のため提出）</t>
    <rPh sb="2" eb="4">
      <t>カイメ</t>
    </rPh>
    <rPh sb="4" eb="6">
      <t>イコウ</t>
    </rPh>
    <rPh sb="6" eb="8">
      <t>テイシュツ</t>
    </rPh>
    <rPh sb="9" eb="11">
      <t>ツウチョウ</t>
    </rPh>
    <rPh sb="28" eb="30">
      <t>カイメ</t>
    </rPh>
    <rPh sb="30" eb="32">
      <t>イコウ</t>
    </rPh>
    <rPh sb="33" eb="35">
      <t>テイシュツ</t>
    </rPh>
    <rPh sb="35" eb="37">
      <t>フヨウ</t>
    </rPh>
    <rPh sb="40" eb="42">
      <t>サンコウ</t>
    </rPh>
    <rPh sb="45" eb="47">
      <t>テイシュツ</t>
    </rPh>
    <phoneticPr fontId="34"/>
  </si>
  <si>
    <t>労働者名簿</t>
    <rPh sb="0" eb="3">
      <t>ロウドウシャ</t>
    </rPh>
    <rPh sb="3" eb="5">
      <t>メイボ</t>
    </rPh>
    <phoneticPr fontId="34"/>
  </si>
  <si>
    <t>（　　年　　月初回提出）比較した月の売上などがわかる書類（２回目以降は提出不要）
（売上簿・レジの月次集計・収入簿など）</t>
    <rPh sb="3" eb="4">
      <t>ネン</t>
    </rPh>
    <rPh sb="6" eb="7">
      <t>ツキ</t>
    </rPh>
    <rPh sb="7" eb="9">
      <t>ショカイ</t>
    </rPh>
    <rPh sb="9" eb="11">
      <t>テイシュツ</t>
    </rPh>
    <rPh sb="12" eb="14">
      <t>ヒカク</t>
    </rPh>
    <rPh sb="16" eb="17">
      <t>ツキ</t>
    </rPh>
    <rPh sb="18" eb="20">
      <t>ウリアゲ</t>
    </rPh>
    <rPh sb="26" eb="28">
      <t>ショルイ</t>
    </rPh>
    <phoneticPr fontId="34"/>
  </si>
  <si>
    <t>添付書類　　　年　　月　　初回提出</t>
    <rPh sb="0" eb="2">
      <t>テンプ</t>
    </rPh>
    <rPh sb="2" eb="4">
      <t>ショルイ</t>
    </rPh>
    <rPh sb="7" eb="8">
      <t>ネン</t>
    </rPh>
    <rPh sb="10" eb="11">
      <t>ツキ</t>
    </rPh>
    <rPh sb="13" eb="15">
      <t>ショカイ</t>
    </rPh>
    <rPh sb="15" eb="17">
      <t>テイシュツ</t>
    </rPh>
    <phoneticPr fontId="34"/>
  </si>
  <si>
    <t>会社名</t>
    <rPh sb="0" eb="3">
      <t>カイシャメイ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</si>
</sst>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quot;,&quot;000_ "/>
    <numFmt numFmtId="178" formatCode="#,##0_ "/>
    <numFmt numFmtId="179" formatCode="#,##0_);[Red]\(#,##0\)"/>
  </numFmts>
  <fonts count="36">
    <font>
      <sz val="11"/>
      <color theme="1"/>
      <name val="游ゴシック"/>
      <charset val="128"/>
      <scheme val="minor"/>
    </font>
    <font>
      <sz val="16"/>
      <name val="ＭＳ ゴシック"/>
      <family val="3"/>
      <charset val="128"/>
    </font>
    <font>
      <sz val="12"/>
      <name val="ＭＳ ゴシック"/>
      <family val="3"/>
      <charset val="128"/>
    </font>
    <font>
      <sz val="28"/>
      <name val="ＭＳ ゴシック"/>
      <family val="3"/>
      <charset val="128"/>
    </font>
    <font>
      <b/>
      <sz val="18"/>
      <name val="ＭＳ ゴシック"/>
      <family val="3"/>
      <charset val="128"/>
    </font>
    <font>
      <b/>
      <sz val="16"/>
      <name val="ＭＳ ゴシック"/>
      <family val="3"/>
      <charset val="128"/>
    </font>
    <font>
      <sz val="18"/>
      <name val="ＭＳ ゴシック"/>
      <family val="3"/>
      <charset val="128"/>
    </font>
    <font>
      <sz val="14"/>
      <name val="ＭＳ ゴシック"/>
      <family val="3"/>
      <charset val="128"/>
    </font>
    <font>
      <b/>
      <sz val="20"/>
      <name val="ＭＳ ゴシック"/>
      <family val="3"/>
      <charset val="128"/>
    </font>
    <font>
      <sz val="24"/>
      <name val="ＭＳ ゴシック"/>
      <family val="3"/>
      <charset val="128"/>
    </font>
    <font>
      <sz val="8"/>
      <name val="ＭＳ ゴシック"/>
      <family val="3"/>
      <charset val="128"/>
    </font>
    <font>
      <b/>
      <u/>
      <sz val="17"/>
      <name val="ＭＳ ゴシック"/>
      <family val="3"/>
      <charset val="128"/>
    </font>
    <font>
      <u/>
      <sz val="17"/>
      <name val="ＭＳ ゴシック"/>
      <family val="3"/>
      <charset val="128"/>
    </font>
    <font>
      <b/>
      <sz val="36"/>
      <name val="ＭＳ ゴシック"/>
      <family val="3"/>
      <charset val="128"/>
    </font>
    <font>
      <sz val="18"/>
      <color theme="1"/>
      <name val="ＭＳ ゴシック"/>
      <family val="3"/>
      <charset val="128"/>
    </font>
    <font>
      <sz val="22"/>
      <name val="ＭＳ ゴシック"/>
      <family val="3"/>
      <charset val="128"/>
    </font>
    <font>
      <sz val="11"/>
      <name val="ＭＳ ゴシック"/>
      <family val="3"/>
      <charset val="128"/>
    </font>
    <font>
      <sz val="20"/>
      <name val="ＭＳ ゴシック"/>
      <family val="3"/>
      <charset val="128"/>
    </font>
    <font>
      <b/>
      <sz val="48"/>
      <name val="ＭＳ ゴシック"/>
      <family val="3"/>
      <charset val="128"/>
    </font>
    <font>
      <b/>
      <sz val="26"/>
      <name val="ＭＳ ゴシック"/>
      <family val="3"/>
      <charset val="128"/>
    </font>
    <font>
      <sz val="16"/>
      <name val="ＭＳ Ｐゴシック"/>
      <family val="3"/>
      <charset val="128"/>
    </font>
    <font>
      <u/>
      <sz val="20"/>
      <name val="ＭＳ ゴシック"/>
      <family val="3"/>
      <charset val="128"/>
    </font>
    <font>
      <b/>
      <sz val="22"/>
      <name val="ＭＳ ゴシック"/>
      <family val="3"/>
      <charset val="128"/>
    </font>
    <font>
      <b/>
      <sz val="24"/>
      <name val="ＭＳ ゴシック"/>
      <family val="3"/>
      <charset val="128"/>
    </font>
    <font>
      <u val="double"/>
      <sz val="20"/>
      <name val="ＭＳ ゴシック"/>
      <family val="3"/>
      <charset val="128"/>
    </font>
    <font>
      <b/>
      <u/>
      <sz val="18"/>
      <name val="ＭＳ ゴシック"/>
      <family val="3"/>
      <charset val="128"/>
    </font>
    <font>
      <u/>
      <sz val="14"/>
      <name val="ＭＳ ゴシック"/>
      <family val="3"/>
      <charset val="128"/>
    </font>
    <font>
      <u/>
      <sz val="18"/>
      <name val="ＭＳ ゴシック"/>
      <family val="3"/>
      <charset val="128"/>
    </font>
    <font>
      <u val="double"/>
      <sz val="18"/>
      <name val="ＭＳ ゴシック"/>
      <family val="3"/>
      <charset val="128"/>
    </font>
    <font>
      <b/>
      <u/>
      <sz val="20"/>
      <name val="ＭＳ ゴシック"/>
      <family val="3"/>
      <charset val="128"/>
    </font>
    <font>
      <b/>
      <u val="double"/>
      <sz val="20"/>
      <name val="ＭＳ ゴシック"/>
      <family val="3"/>
      <charset val="128"/>
    </font>
    <font>
      <sz val="11"/>
      <color theme="1"/>
      <name val="游ゴシック"/>
      <family val="3"/>
      <charset val="128"/>
      <scheme val="minor"/>
    </font>
    <font>
      <b/>
      <sz val="16"/>
      <name val="MS P ゴシック"/>
      <charset val="128"/>
    </font>
    <font>
      <b/>
      <sz val="14"/>
      <name val="MS P ゴシック"/>
      <charset val="128"/>
    </font>
    <font>
      <sz val="6"/>
      <name val="游ゴシック"/>
      <family val="3"/>
      <charset val="128"/>
      <scheme val="minor"/>
    </font>
    <font>
      <sz val="14"/>
      <color theme="1"/>
      <name val="游ゴシック"/>
      <family val="3"/>
      <charset val="128"/>
      <scheme val="minor"/>
    </font>
  </fonts>
  <fills count="11">
    <fill>
      <patternFill patternType="none"/>
    </fill>
    <fill>
      <patternFill patternType="gray125"/>
    </fill>
    <fill>
      <patternFill patternType="solid">
        <fgColor theme="5" tint="0.79995117038483843"/>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theme="4" tint="0.79995117038483843"/>
        <bgColor indexed="64"/>
      </patternFill>
    </fill>
    <fill>
      <patternFill patternType="solid">
        <fgColor theme="5" tint="0.79992065187536243"/>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9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n">
        <color auto="1"/>
      </top>
      <bottom style="thin">
        <color auto="1"/>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style="thick">
        <color rgb="FFFF0000"/>
      </top>
      <bottom style="thick">
        <color rgb="FFFF0000"/>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bottom/>
      <diagonal/>
    </border>
    <border>
      <left style="medium">
        <color auto="1"/>
      </left>
      <right/>
      <top/>
      <bottom style="thin">
        <color auto="1"/>
      </bottom>
      <diagonal/>
    </border>
    <border>
      <left/>
      <right/>
      <top style="thin">
        <color auto="1"/>
      </top>
      <bottom style="dotted">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style="thick">
        <color rgb="FFFF0000"/>
      </left>
      <right/>
      <top style="thick">
        <color rgb="FFFF0000"/>
      </top>
      <bottom/>
      <diagonal/>
    </border>
    <border>
      <left/>
      <right/>
      <top style="thick">
        <color rgb="FFFF0000"/>
      </top>
      <bottom/>
      <diagonal/>
    </border>
    <border>
      <left/>
      <right/>
      <top style="thick">
        <color rgb="FFFF0000"/>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top/>
      <bottom style="dotted">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style="dotted">
        <color auto="1"/>
      </bottom>
      <diagonal/>
    </border>
    <border>
      <left/>
      <right style="medium">
        <color auto="1"/>
      </right>
      <top style="thin">
        <color auto="1"/>
      </top>
      <bottom/>
      <diagonal/>
    </border>
    <border>
      <left/>
      <right style="thick">
        <color auto="1"/>
      </right>
      <top style="thick">
        <color auto="1"/>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thick">
        <color auto="1"/>
      </left>
      <right style="thick">
        <color auto="1"/>
      </right>
      <top style="thick">
        <color auto="1"/>
      </top>
      <bottom/>
      <diagonal/>
    </border>
    <border>
      <left style="thick">
        <color rgb="FFFF0000"/>
      </left>
      <right style="thin">
        <color auto="1"/>
      </right>
      <top style="thick">
        <color rgb="FFFF0000"/>
      </top>
      <bottom style="thin">
        <color auto="1"/>
      </bottom>
      <diagonal/>
    </border>
    <border>
      <left style="thin">
        <color auto="1"/>
      </left>
      <right/>
      <top style="thick">
        <color rgb="FFFF0000"/>
      </top>
      <bottom style="thin">
        <color auto="1"/>
      </bottom>
      <diagonal/>
    </border>
    <border>
      <left/>
      <right/>
      <top style="thick">
        <color rgb="FFFF0000"/>
      </top>
      <bottom style="thin">
        <color auto="1"/>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top style="thin">
        <color auto="1"/>
      </top>
      <bottom style="thick">
        <color rgb="FFFF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right style="thick">
        <color auto="1"/>
      </right>
      <top style="thick">
        <color auto="1"/>
      </top>
      <bottom style="thick">
        <color auto="1"/>
      </bottom>
      <diagonal/>
    </border>
    <border>
      <left style="thick">
        <color rgb="FFFF0000"/>
      </left>
      <right/>
      <top/>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n">
        <color auto="1"/>
      </bottom>
      <diagonal/>
    </border>
    <border>
      <left style="thin">
        <color auto="1"/>
      </left>
      <right style="thick">
        <color rgb="FFFF0000"/>
      </right>
      <top style="thin">
        <color auto="1"/>
      </top>
      <bottom style="thick">
        <color rgb="FFFF0000"/>
      </bottom>
      <diagonal/>
    </border>
    <border>
      <left/>
      <right style="medium">
        <color auto="1"/>
      </right>
      <top/>
      <bottom style="medium">
        <color auto="1"/>
      </bottom>
      <diagonal/>
    </border>
  </borders>
  <cellStyleXfs count="3">
    <xf numFmtId="0" fontId="0" fillId="0" borderId="0">
      <alignment vertical="center"/>
    </xf>
    <xf numFmtId="38" fontId="31" fillId="0" borderId="0" applyFont="0" applyFill="0" applyBorder="0" applyAlignment="0" applyProtection="0">
      <alignment vertical="center"/>
    </xf>
    <xf numFmtId="0" fontId="31" fillId="0" borderId="0">
      <alignment vertical="center"/>
    </xf>
  </cellStyleXfs>
  <cellXfs count="548">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2" fillId="0" borderId="0" xfId="0" applyNumberFormat="1" applyFont="1" applyFill="1" applyBorder="1" applyAlignment="1" applyProtection="1">
      <alignment horizontal="left" vertical="distributed"/>
    </xf>
    <xf numFmtId="0" fontId="6" fillId="0" borderId="0" xfId="0" applyFont="1" applyFill="1" applyBorder="1" applyAlignment="1" applyProtection="1">
      <alignment vertical="top" wrapText="1"/>
    </xf>
    <xf numFmtId="0" fontId="1" fillId="0" borderId="0" xfId="0" applyNumberFormat="1" applyFont="1" applyFill="1" applyBorder="1" applyAlignment="1" applyProtection="1">
      <alignment vertical="center" wrapText="1"/>
    </xf>
    <xf numFmtId="0" fontId="1" fillId="0" borderId="6" xfId="0" applyNumberFormat="1" applyFont="1" applyFill="1" applyBorder="1" applyAlignment="1" applyProtection="1">
      <alignment vertical="center" wrapText="1"/>
    </xf>
    <xf numFmtId="0" fontId="6" fillId="2" borderId="8" xfId="0" applyFont="1" applyFill="1" applyBorder="1" applyAlignment="1" applyProtection="1">
      <alignment vertical="top"/>
      <protection locked="0"/>
    </xf>
    <xf numFmtId="0" fontId="6" fillId="0" borderId="0" xfId="0" applyFont="1" applyFill="1" applyBorder="1" applyAlignment="1" applyProtection="1">
      <alignment vertical="top"/>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1" xfId="0" applyFont="1" applyFill="1" applyBorder="1" applyAlignment="1" applyProtection="1">
      <alignment horizontal="left" vertical="top"/>
    </xf>
    <xf numFmtId="0" fontId="1" fillId="0" borderId="0" xfId="0" applyNumberFormat="1" applyFont="1" applyFill="1" applyBorder="1" applyAlignment="1" applyProtection="1">
      <alignment vertical="top" wrapText="1"/>
    </xf>
    <xf numFmtId="0" fontId="7" fillId="0" borderId="0" xfId="0" applyFont="1" applyFill="1" applyBorder="1" applyAlignment="1" applyProtection="1">
      <alignment horizontal="left" vertical="top"/>
    </xf>
    <xf numFmtId="178" fontId="8"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NumberFormat="1" applyFont="1" applyFill="1" applyBorder="1" applyAlignment="1" applyProtection="1">
      <alignment vertical="distributed" wrapText="1"/>
    </xf>
    <xf numFmtId="177" fontId="1" fillId="0" borderId="0" xfId="0" applyNumberFormat="1" applyFont="1" applyFill="1" applyBorder="1" applyAlignment="1" applyProtection="1">
      <alignment vertical="center"/>
    </xf>
    <xf numFmtId="0" fontId="1" fillId="0" borderId="15" xfId="0" applyNumberFormat="1" applyFont="1" applyFill="1" applyBorder="1" applyAlignment="1" applyProtection="1">
      <alignment horizontal="center" vertical="distributed" wrapText="1"/>
    </xf>
    <xf numFmtId="0" fontId="1" fillId="0" borderId="5" xfId="0" applyNumberFormat="1" applyFont="1" applyFill="1" applyBorder="1" applyAlignment="1" applyProtection="1">
      <alignment vertical="center" wrapText="1"/>
    </xf>
    <xf numFmtId="0" fontId="1" fillId="0" borderId="16" xfId="0" applyNumberFormat="1" applyFont="1" applyFill="1" applyBorder="1" applyAlignment="1" applyProtection="1">
      <alignment vertical="center" wrapText="1"/>
    </xf>
    <xf numFmtId="0" fontId="1" fillId="0" borderId="15"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right" vertical="center" wrapText="1"/>
    </xf>
    <xf numFmtId="0" fontId="1" fillId="0" borderId="15"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xf numFmtId="178" fontId="1" fillId="0" borderId="4" xfId="0" applyNumberFormat="1" applyFont="1" applyFill="1" applyBorder="1" applyAlignment="1" applyProtection="1">
      <alignment horizontal="right" vertical="center" wrapText="1"/>
    </xf>
    <xf numFmtId="178" fontId="1" fillId="0" borderId="15" xfId="0" applyNumberFormat="1" applyFont="1" applyFill="1" applyBorder="1" applyAlignment="1" applyProtection="1">
      <alignment vertical="center" wrapText="1"/>
    </xf>
    <xf numFmtId="178" fontId="1" fillId="0" borderId="4" xfId="0" applyNumberFormat="1" applyFont="1" applyFill="1" applyBorder="1" applyAlignment="1" applyProtection="1">
      <alignment vertical="center" wrapText="1"/>
    </xf>
    <xf numFmtId="178" fontId="1" fillId="0" borderId="0" xfId="0" applyNumberFormat="1" applyFont="1" applyFill="1" applyBorder="1" applyAlignment="1" applyProtection="1">
      <alignment vertical="center" wrapText="1"/>
    </xf>
    <xf numFmtId="178" fontId="1" fillId="0" borderId="7" xfId="0" applyNumberFormat="1" applyFont="1" applyFill="1" applyBorder="1" applyAlignment="1" applyProtection="1">
      <alignment vertical="center" wrapText="1"/>
    </xf>
    <xf numFmtId="178" fontId="1" fillId="0" borderId="1" xfId="0" applyNumberFormat="1" applyFont="1" applyFill="1" applyBorder="1" applyAlignment="1" applyProtection="1">
      <alignment vertical="center" wrapText="1"/>
    </xf>
    <xf numFmtId="178" fontId="1" fillId="0" borderId="17" xfId="0" applyNumberFormat="1" applyFont="1" applyFill="1" applyBorder="1" applyAlignment="1" applyProtection="1">
      <alignment vertical="center" wrapText="1"/>
    </xf>
    <xf numFmtId="179" fontId="1" fillId="0" borderId="4" xfId="1" applyNumberFormat="1" applyFont="1" applyFill="1" applyBorder="1" applyAlignment="1" applyProtection="1">
      <alignment vertical="center" wrapText="1"/>
    </xf>
    <xf numFmtId="179" fontId="1" fillId="0" borderId="0" xfId="1" applyNumberFormat="1" applyFont="1" applyFill="1" applyBorder="1" applyAlignment="1" applyProtection="1">
      <alignment vertical="center" wrapText="1"/>
    </xf>
    <xf numFmtId="178" fontId="9" fillId="0" borderId="4" xfId="0" applyNumberFormat="1" applyFont="1" applyFill="1" applyBorder="1" applyAlignment="1" applyProtection="1">
      <alignment vertical="center" wrapText="1"/>
    </xf>
    <xf numFmtId="178" fontId="1" fillId="0" borderId="0" xfId="0" applyNumberFormat="1" applyFont="1" applyFill="1" applyBorder="1" applyAlignment="1" applyProtection="1">
      <alignment vertical="top" wrapText="1"/>
    </xf>
    <xf numFmtId="178" fontId="9" fillId="0" borderId="15" xfId="0" applyNumberFormat="1" applyFont="1" applyFill="1" applyBorder="1" applyAlignment="1" applyProtection="1">
      <alignment vertical="center" wrapText="1"/>
    </xf>
    <xf numFmtId="178" fontId="5"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top" wrapText="1"/>
    </xf>
    <xf numFmtId="0" fontId="10" fillId="0" borderId="0" xfId="0" applyFont="1" applyFill="1" applyBorder="1" applyAlignment="1" applyProtection="1">
      <alignment vertical="center" wrapText="1"/>
    </xf>
    <xf numFmtId="178"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6" fillId="0" borderId="1"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6" fillId="0" borderId="0" xfId="0" applyFont="1" applyBorder="1" applyProtection="1">
      <alignment vertical="center"/>
    </xf>
    <xf numFmtId="0" fontId="1"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4" fillId="0" borderId="0" xfId="0" applyFont="1" applyAlignment="1" applyProtection="1">
      <alignment vertical="center"/>
    </xf>
    <xf numFmtId="0" fontId="13" fillId="0" borderId="0" xfId="0" applyFont="1" applyAlignment="1" applyProtection="1">
      <alignment vertical="center"/>
    </xf>
    <xf numFmtId="0" fontId="6" fillId="0" borderId="0" xfId="0" applyNumberFormat="1" applyFont="1" applyFill="1" applyBorder="1" applyAlignment="1" applyProtection="1">
      <alignment vertical="center" wrapText="1"/>
    </xf>
    <xf numFmtId="0" fontId="6" fillId="0" borderId="19" xfId="0" applyFont="1" applyBorder="1" applyAlignment="1" applyProtection="1">
      <alignmen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25"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28" xfId="0" applyFont="1" applyBorder="1" applyAlignment="1" applyProtection="1">
      <alignment vertical="center" shrinkToFit="1"/>
    </xf>
    <xf numFmtId="0" fontId="6" fillId="0" borderId="29"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 xfId="0" applyFont="1" applyBorder="1" applyAlignment="1" applyProtection="1">
      <alignment vertical="center"/>
    </xf>
    <xf numFmtId="0" fontId="7" fillId="0" borderId="1" xfId="0" applyFont="1" applyBorder="1" applyAlignment="1" applyProtection="1">
      <alignment vertical="center" wrapText="1"/>
    </xf>
    <xf numFmtId="0" fontId="6" fillId="0" borderId="30" xfId="0" applyFont="1" applyBorder="1" applyAlignment="1" applyProtection="1">
      <alignment vertical="center" wrapText="1"/>
    </xf>
    <xf numFmtId="0" fontId="6" fillId="0" borderId="1"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31" xfId="0" applyFont="1" applyBorder="1" applyAlignment="1" applyProtection="1">
      <alignment vertical="center"/>
    </xf>
    <xf numFmtId="0" fontId="6" fillId="0" borderId="32" xfId="0" applyFont="1" applyBorder="1" applyAlignment="1" applyProtection="1">
      <alignment vertical="center" wrapText="1"/>
    </xf>
    <xf numFmtId="0" fontId="6" fillId="0" borderId="6"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Protection="1">
      <alignment vertical="center"/>
    </xf>
    <xf numFmtId="0" fontId="6" fillId="0" borderId="7" xfId="0" applyFont="1" applyBorder="1" applyAlignment="1" applyProtection="1">
      <alignment horizontal="center" vertical="center" wrapText="1"/>
    </xf>
    <xf numFmtId="0" fontId="6" fillId="0" borderId="29" xfId="0" applyFont="1" applyBorder="1" applyAlignment="1" applyProtection="1">
      <alignment vertical="top" wrapText="1"/>
    </xf>
    <xf numFmtId="0" fontId="6" fillId="4" borderId="33" xfId="0" applyFont="1" applyFill="1" applyBorder="1" applyAlignment="1" applyProtection="1">
      <alignment horizontal="center" vertical="center" wrapText="1"/>
      <protection locked="0"/>
    </xf>
    <xf numFmtId="0" fontId="6" fillId="0" borderId="15" xfId="0" applyFont="1" applyBorder="1" applyAlignment="1" applyProtection="1">
      <alignment vertical="top" wrapText="1"/>
    </xf>
    <xf numFmtId="0" fontId="6" fillId="0" borderId="30" xfId="0" applyFont="1" applyBorder="1" applyAlignment="1" applyProtection="1">
      <alignment vertical="top" wrapText="1"/>
    </xf>
    <xf numFmtId="0" fontId="6" fillId="0" borderId="1" xfId="0" applyFont="1" applyBorder="1" applyAlignment="1" applyProtection="1">
      <alignment vertical="top" wrapText="1"/>
    </xf>
    <xf numFmtId="0" fontId="6" fillId="0" borderId="17" xfId="0" applyFont="1" applyBorder="1" applyAlignment="1" applyProtection="1">
      <alignment vertical="top" wrapText="1"/>
    </xf>
    <xf numFmtId="0" fontId="6" fillId="0" borderId="3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27"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4" xfId="0" applyFont="1" applyBorder="1" applyProtection="1">
      <alignment vertical="center"/>
    </xf>
    <xf numFmtId="0" fontId="6" fillId="0" borderId="0" xfId="0" applyFont="1" applyBorder="1" applyAlignment="1" applyProtection="1"/>
    <xf numFmtId="0" fontId="7" fillId="0" borderId="0" xfId="0" applyFont="1" applyBorder="1" applyAlignment="1" applyProtection="1">
      <alignment vertical="top" wrapText="1"/>
    </xf>
    <xf numFmtId="0" fontId="7" fillId="0" borderId="0" xfId="0" applyFont="1" applyBorder="1" applyAlignment="1" applyProtection="1">
      <alignment horizontal="center" vertical="top" wrapText="1"/>
    </xf>
    <xf numFmtId="0" fontId="7" fillId="0" borderId="0" xfId="0" applyFont="1" applyBorder="1" applyAlignment="1" applyProtection="1">
      <alignment vertical="top"/>
    </xf>
    <xf numFmtId="0" fontId="9" fillId="0" borderId="0" xfId="0" applyFont="1" applyBorder="1" applyAlignment="1" applyProtection="1">
      <alignment vertical="center"/>
    </xf>
    <xf numFmtId="0" fontId="6" fillId="0" borderId="48" xfId="0" applyFont="1" applyBorder="1" applyProtection="1">
      <alignment vertical="center"/>
    </xf>
    <xf numFmtId="0" fontId="6" fillId="0" borderId="46" xfId="0" applyFont="1" applyBorder="1" applyProtection="1">
      <alignment vertical="center"/>
    </xf>
    <xf numFmtId="0" fontId="7" fillId="0" borderId="46" xfId="0" applyFont="1" applyBorder="1" applyAlignment="1" applyProtection="1">
      <alignment vertical="top"/>
    </xf>
    <xf numFmtId="0" fontId="7" fillId="0" borderId="33"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51" xfId="0" applyNumberFormat="1" applyFont="1" applyFill="1" applyBorder="1" applyAlignment="1" applyProtection="1">
      <alignment horizontal="center" vertical="top" wrapText="1"/>
    </xf>
    <xf numFmtId="49" fontId="17" fillId="0" borderId="0" xfId="0" applyNumberFormat="1" applyFont="1" applyAlignment="1" applyProtection="1">
      <alignment vertical="center"/>
    </xf>
    <xf numFmtId="0" fontId="17" fillId="0" borderId="0" xfId="0" applyFont="1" applyAlignment="1" applyProtection="1">
      <alignment vertical="center"/>
    </xf>
    <xf numFmtId="49" fontId="17" fillId="0" borderId="52" xfId="0" applyNumberFormat="1" applyFont="1" applyBorder="1" applyProtection="1">
      <alignment vertical="center"/>
    </xf>
    <xf numFmtId="0" fontId="17" fillId="0" borderId="53" xfId="0" applyFont="1" applyBorder="1" applyProtection="1">
      <alignment vertical="center"/>
    </xf>
    <xf numFmtId="0" fontId="6" fillId="0" borderId="44" xfId="0" applyFont="1" applyBorder="1" applyProtection="1">
      <alignment vertical="center"/>
    </xf>
    <xf numFmtId="49" fontId="6" fillId="0" borderId="0" xfId="0" applyNumberFormat="1" applyFont="1" applyAlignment="1" applyProtection="1">
      <alignment vertical="center"/>
    </xf>
    <xf numFmtId="0" fontId="6" fillId="0" borderId="0" xfId="0" applyFont="1" applyAlignment="1" applyProtection="1">
      <alignment vertical="center"/>
    </xf>
    <xf numFmtId="0" fontId="6" fillId="0" borderId="1" xfId="0" applyFont="1" applyBorder="1" applyProtection="1">
      <alignment vertical="center"/>
    </xf>
    <xf numFmtId="0" fontId="6" fillId="0" borderId="25" xfId="0" applyFont="1" applyBorder="1" applyAlignment="1" applyProtection="1">
      <alignment horizontal="right" vertical="center"/>
    </xf>
    <xf numFmtId="0" fontId="6" fillId="0" borderId="1" xfId="0" applyFont="1" applyBorder="1" applyAlignment="1" applyProtection="1">
      <alignment shrinkToFit="1"/>
    </xf>
    <xf numFmtId="0" fontId="15" fillId="3" borderId="3" xfId="0" applyFont="1" applyFill="1" applyBorder="1" applyAlignment="1" applyProtection="1"/>
    <xf numFmtId="0" fontId="6" fillId="0" borderId="1" xfId="0" applyFont="1" applyBorder="1" applyAlignment="1" applyProtection="1"/>
    <xf numFmtId="0" fontId="6" fillId="0" borderId="0" xfId="0" applyFont="1" applyBorder="1" applyAlignment="1" applyProtection="1">
      <alignment vertical="center"/>
    </xf>
    <xf numFmtId="0" fontId="7" fillId="0" borderId="0" xfId="0" applyFont="1" applyBorder="1" applyAlignment="1" applyProtection="1">
      <alignment wrapText="1"/>
    </xf>
    <xf numFmtId="38" fontId="15" fillId="0" borderId="0" xfId="1" applyFont="1" applyBorder="1" applyAlignment="1" applyProtection="1">
      <alignment vertical="center"/>
    </xf>
    <xf numFmtId="0" fontId="7" fillId="0" borderId="46" xfId="0" applyFont="1" applyBorder="1" applyAlignment="1" applyProtection="1">
      <alignment vertical="top" wrapText="1"/>
    </xf>
    <xf numFmtId="0" fontId="7" fillId="0" borderId="18"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distributed" wrapText="1"/>
    </xf>
    <xf numFmtId="0" fontId="1" fillId="0" borderId="0" xfId="0" applyFont="1" applyFill="1" applyBorder="1" applyAlignment="1" applyProtection="1">
      <alignment horizontal="center" vertical="center"/>
    </xf>
    <xf numFmtId="0" fontId="6" fillId="0" borderId="6" xfId="0" applyFont="1" applyBorder="1" applyAlignment="1" applyProtection="1">
      <alignment vertical="center"/>
    </xf>
    <xf numFmtId="0" fontId="6" fillId="0" borderId="26"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wrapText="1"/>
    </xf>
    <xf numFmtId="0" fontId="1" fillId="0" borderId="0" xfId="0" applyFont="1" applyBorder="1" applyAlignment="1" applyProtection="1"/>
    <xf numFmtId="0" fontId="7" fillId="0" borderId="18" xfId="0" applyNumberFormat="1" applyFont="1" applyFill="1" applyBorder="1" applyAlignment="1" applyProtection="1">
      <alignment vertical="center" wrapText="1"/>
    </xf>
    <xf numFmtId="0" fontId="15" fillId="0" borderId="0" xfId="0" applyFont="1" applyAlignment="1" applyProtection="1">
      <alignment vertical="center"/>
    </xf>
    <xf numFmtId="0" fontId="6" fillId="0" borderId="59" xfId="0" applyFont="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0" xfId="0" applyFont="1" applyBorder="1" applyAlignment="1" applyProtection="1">
      <alignment vertical="center" wrapText="1"/>
    </xf>
    <xf numFmtId="0" fontId="6" fillId="0" borderId="31" xfId="0" applyFont="1" applyBorder="1" applyProtection="1">
      <alignment vertical="center"/>
    </xf>
    <xf numFmtId="0" fontId="6" fillId="0" borderId="38" xfId="0" applyFont="1" applyBorder="1" applyAlignment="1" applyProtection="1">
      <alignment horizontal="center" vertical="center"/>
    </xf>
    <xf numFmtId="0" fontId="6" fillId="0" borderId="42" xfId="0" applyFont="1" applyBorder="1" applyAlignment="1" applyProtection="1">
      <alignment horizontal="center" vertical="center"/>
    </xf>
    <xf numFmtId="0" fontId="15" fillId="0" borderId="0" xfId="0" applyFont="1" applyBorder="1" applyAlignment="1" applyProtection="1"/>
    <xf numFmtId="0" fontId="7" fillId="0" borderId="3" xfId="0" applyNumberFormat="1" applyFont="1" applyFill="1" applyBorder="1" applyAlignment="1" applyProtection="1">
      <alignment vertical="distributed" wrapText="1"/>
    </xf>
    <xf numFmtId="0" fontId="7" fillId="0" borderId="49"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distributed"/>
    </xf>
    <xf numFmtId="0" fontId="6" fillId="2" borderId="8" xfId="0" applyFont="1" applyFill="1" applyBorder="1" applyProtection="1">
      <alignment vertical="center"/>
      <protection locked="0"/>
    </xf>
    <xf numFmtId="0" fontId="6" fillId="2" borderId="8" xfId="0" applyFont="1" applyFill="1" applyBorder="1" applyAlignment="1" applyProtection="1">
      <alignment vertical="center"/>
      <protection locked="0"/>
    </xf>
    <xf numFmtId="0" fontId="6" fillId="0" borderId="61" xfId="0" applyFont="1" applyBorder="1" applyAlignment="1" applyProtection="1">
      <alignment horizontal="center" vertical="center"/>
    </xf>
    <xf numFmtId="0" fontId="6" fillId="0" borderId="62" xfId="0" applyFont="1" applyBorder="1" applyAlignment="1" applyProtection="1">
      <alignment vertical="center"/>
    </xf>
    <xf numFmtId="0" fontId="6" fillId="0" borderId="63" xfId="0" applyFont="1" applyBorder="1" applyProtection="1">
      <alignment vertical="center"/>
    </xf>
    <xf numFmtId="0" fontId="7" fillId="0" borderId="62" xfId="0" applyFont="1" applyBorder="1" applyAlignment="1" applyProtection="1">
      <alignment vertical="center" wrapText="1"/>
    </xf>
    <xf numFmtId="0" fontId="6" fillId="0" borderId="64" xfId="0" applyFont="1" applyBorder="1" applyProtection="1">
      <alignment vertical="center"/>
    </xf>
    <xf numFmtId="0" fontId="6" fillId="0" borderId="65" xfId="0" applyFont="1" applyBorder="1" applyProtection="1">
      <alignment vertical="center"/>
    </xf>
    <xf numFmtId="0" fontId="6" fillId="0" borderId="62" xfId="0" applyFont="1" applyBorder="1" applyProtection="1">
      <alignment vertical="center"/>
    </xf>
    <xf numFmtId="0" fontId="6" fillId="0" borderId="57" xfId="0" applyFont="1" applyBorder="1" applyAlignment="1" applyProtection="1">
      <alignment horizontal="center" vertical="center"/>
    </xf>
    <xf numFmtId="0" fontId="6" fillId="0" borderId="66" xfId="0" applyFont="1" applyBorder="1" applyAlignment="1" applyProtection="1">
      <alignment horizontal="center" vertical="center"/>
    </xf>
    <xf numFmtId="0" fontId="6" fillId="0" borderId="67" xfId="0" applyFont="1" applyBorder="1" applyProtection="1">
      <alignment vertical="center"/>
    </xf>
    <xf numFmtId="0" fontId="6" fillId="0" borderId="68" xfId="0" applyFont="1" applyBorder="1" applyProtection="1">
      <alignment vertical="center"/>
    </xf>
    <xf numFmtId="0" fontId="6" fillId="0" borderId="29" xfId="0" applyFont="1" applyBorder="1" applyProtection="1">
      <alignment vertical="center"/>
    </xf>
    <xf numFmtId="0" fontId="6" fillId="0" borderId="0" xfId="0" applyFont="1" applyBorder="1" applyAlignment="1" applyProtection="1">
      <alignment vertical="top"/>
    </xf>
    <xf numFmtId="0" fontId="6" fillId="0" borderId="69" xfId="0" applyFont="1" applyBorder="1" applyProtection="1">
      <alignment vertical="center"/>
    </xf>
    <xf numFmtId="0" fontId="7" fillId="0" borderId="18" xfId="0" applyNumberFormat="1" applyFont="1" applyFill="1" applyBorder="1" applyAlignment="1" applyProtection="1">
      <alignment vertical="distributed" wrapText="1"/>
    </xf>
    <xf numFmtId="0" fontId="7" fillId="0" borderId="18" xfId="0" applyNumberFormat="1" applyFont="1" applyFill="1" applyBorder="1" applyAlignment="1" applyProtection="1">
      <alignment horizontal="left" vertical="center" wrapText="1"/>
    </xf>
    <xf numFmtId="0" fontId="17" fillId="0" borderId="70" xfId="0" applyFont="1" applyBorder="1" applyProtection="1">
      <alignment vertical="center"/>
    </xf>
    <xf numFmtId="0" fontId="1" fillId="3" borderId="0" xfId="0" applyFont="1" applyFill="1" applyBorder="1" applyAlignment="1" applyProtection="1">
      <alignment vertical="center"/>
    </xf>
    <xf numFmtId="0" fontId="1" fillId="3" borderId="0" xfId="0" applyNumberFormat="1" applyFont="1" applyFill="1" applyBorder="1" applyAlignment="1" applyProtection="1">
      <alignment vertical="distributed" wrapText="1"/>
    </xf>
    <xf numFmtId="0" fontId="17" fillId="0" borderId="46" xfId="0" applyFont="1" applyFill="1" applyBorder="1" applyAlignment="1" applyProtection="1">
      <alignment horizontal="center" vertical="center"/>
    </xf>
    <xf numFmtId="0" fontId="1" fillId="0" borderId="69" xfId="0" applyNumberFormat="1" applyFont="1" applyFill="1" applyBorder="1" applyAlignment="1" applyProtection="1">
      <alignment horizontal="left" vertical="distributed" wrapText="1"/>
    </xf>
    <xf numFmtId="0" fontId="6" fillId="0" borderId="0" xfId="0" applyFont="1" applyAlignment="1" applyProtection="1">
      <alignment horizontal="left" vertical="center" wrapText="1"/>
    </xf>
    <xf numFmtId="49" fontId="6" fillId="0" borderId="0" xfId="0" applyNumberFormat="1" applyFont="1" applyAlignment="1" applyProtection="1">
      <alignment vertical="top"/>
    </xf>
    <xf numFmtId="0" fontId="6" fillId="0" borderId="0" xfId="0" applyFont="1" applyAlignment="1" applyProtection="1">
      <alignment horizontal="left" vertical="top" wrapText="1"/>
    </xf>
    <xf numFmtId="49" fontId="6" fillId="0" borderId="0" xfId="0" applyNumberFormat="1" applyFont="1" applyProtection="1">
      <alignment vertical="center"/>
    </xf>
    <xf numFmtId="0" fontId="6" fillId="0" borderId="0" xfId="0" applyFont="1" applyAlignment="1" applyProtection="1">
      <alignment vertical="top"/>
    </xf>
    <xf numFmtId="0" fontId="6" fillId="0" borderId="0" xfId="0" applyFont="1" applyAlignment="1" applyProtection="1">
      <alignment vertical="top" wrapText="1"/>
    </xf>
    <xf numFmtId="49" fontId="6" fillId="0" borderId="0" xfId="0" applyNumberFormat="1" applyFont="1" applyAlignment="1" applyProtection="1">
      <alignment vertical="top" wrapText="1"/>
    </xf>
    <xf numFmtId="49" fontId="6" fillId="0" borderId="0" xfId="0" applyNumberFormat="1" applyFont="1" applyAlignment="1" applyProtection="1">
      <alignment vertical="center" wrapText="1"/>
    </xf>
    <xf numFmtId="0" fontId="1" fillId="0" borderId="0" xfId="0" applyFont="1" applyAlignment="1" applyProtection="1">
      <alignment vertical="center"/>
    </xf>
    <xf numFmtId="0" fontId="19" fillId="0" borderId="0" xfId="0" applyFont="1" applyAlignment="1" applyProtection="1">
      <alignment horizontal="center" vertic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1" fillId="0" borderId="49" xfId="0" applyFont="1" applyBorder="1" applyAlignment="1" applyProtection="1">
      <alignment vertical="center"/>
    </xf>
    <xf numFmtId="0" fontId="6" fillId="0" borderId="50" xfId="2" applyFont="1" applyFill="1" applyBorder="1" applyAlignment="1" applyProtection="1">
      <alignment horizontal="center" vertical="center"/>
    </xf>
    <xf numFmtId="0" fontId="1" fillId="0" borderId="76"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80" xfId="0" applyFont="1" applyBorder="1" applyAlignment="1" applyProtection="1">
      <alignment vertical="center" wrapText="1"/>
    </xf>
    <xf numFmtId="0" fontId="1" fillId="0" borderId="0" xfId="0" applyFont="1" applyAlignment="1" applyProtection="1">
      <alignment horizontal="left" vertical="center" wrapText="1"/>
    </xf>
    <xf numFmtId="0" fontId="1" fillId="0" borderId="0" xfId="0" applyFont="1" applyBorder="1" applyAlignment="1" applyProtection="1">
      <alignment horizontal="left" vertical="center"/>
    </xf>
    <xf numFmtId="49" fontId="9" fillId="0" borderId="0" xfId="0" applyNumberFormat="1" applyFont="1" applyAlignment="1" applyProtection="1">
      <alignment vertical="center"/>
    </xf>
    <xf numFmtId="0" fontId="17" fillId="0" borderId="0" xfId="0" applyFont="1" applyAlignment="1" applyProtection="1">
      <alignment horizontal="left" vertical="center" wrapText="1"/>
    </xf>
    <xf numFmtId="0" fontId="17" fillId="0" borderId="0" xfId="0" applyFont="1" applyAlignment="1" applyProtection="1">
      <alignment vertical="top" wrapText="1"/>
    </xf>
    <xf numFmtId="0" fontId="6" fillId="0" borderId="83" xfId="0" applyFont="1" applyBorder="1" applyAlignment="1" applyProtection="1">
      <alignment vertical="center" shrinkToFit="1"/>
    </xf>
    <xf numFmtId="0" fontId="6" fillId="0" borderId="84" xfId="0" applyFont="1" applyBorder="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Alignment="1" applyProtection="1">
      <alignment horizontal="center" vertical="center"/>
    </xf>
    <xf numFmtId="0" fontId="7" fillId="0" borderId="0" xfId="0" applyFont="1" applyBorder="1" applyAlignment="1" applyProtection="1">
      <alignment horizontal="left" vertical="top"/>
    </xf>
    <xf numFmtId="0" fontId="6" fillId="0" borderId="84" xfId="0" applyFont="1" applyBorder="1" applyAlignment="1" applyProtection="1">
      <alignment vertical="center"/>
    </xf>
    <xf numFmtId="0" fontId="6" fillId="0" borderId="84" xfId="0" applyFont="1" applyBorder="1" applyAlignment="1" applyProtection="1">
      <alignment vertical="center" shrinkToFit="1"/>
    </xf>
    <xf numFmtId="0" fontId="1" fillId="0" borderId="1" xfId="0" applyFont="1" applyBorder="1" applyAlignment="1" applyProtection="1"/>
    <xf numFmtId="0" fontId="1" fillId="0" borderId="1" xfId="0" applyFont="1" applyBorder="1" applyAlignment="1" applyProtection="1">
      <alignment horizontal="right"/>
    </xf>
    <xf numFmtId="0" fontId="1" fillId="0" borderId="3" xfId="0" applyFont="1" applyBorder="1" applyAlignment="1" applyProtection="1"/>
    <xf numFmtId="0" fontId="1" fillId="0" borderId="3" xfId="0" applyFont="1" applyBorder="1" applyAlignment="1" applyProtection="1">
      <alignment horizontal="right"/>
    </xf>
    <xf numFmtId="0" fontId="6" fillId="0" borderId="91" xfId="0" applyFont="1" applyBorder="1" applyAlignment="1" applyProtection="1">
      <alignment vertical="center"/>
    </xf>
    <xf numFmtId="0" fontId="5" fillId="0" borderId="0" xfId="0" applyFont="1" applyProtection="1">
      <alignment vertical="center"/>
    </xf>
    <xf numFmtId="0" fontId="1" fillId="0" borderId="0" xfId="0" applyFont="1" applyBorder="1" applyAlignment="1" applyProtection="1">
      <alignment vertical="top"/>
    </xf>
    <xf numFmtId="0" fontId="1" fillId="0" borderId="92" xfId="0" applyFont="1" applyBorder="1" applyAlignment="1" applyProtection="1">
      <alignment vertical="center"/>
    </xf>
    <xf numFmtId="49" fontId="17" fillId="0" borderId="0" xfId="0" applyNumberFormat="1" applyFont="1" applyAlignment="1" applyProtection="1">
      <alignment vertical="top"/>
    </xf>
    <xf numFmtId="0" fontId="17" fillId="0" borderId="0" xfId="0" applyFont="1" applyAlignment="1" applyProtection="1">
      <alignment horizontal="left" vertical="top" wrapText="1"/>
    </xf>
    <xf numFmtId="0" fontId="17" fillId="0" borderId="0" xfId="0" applyFont="1" applyAlignment="1" applyProtection="1">
      <alignment horizontal="left" vertical="top"/>
    </xf>
    <xf numFmtId="0" fontId="24" fillId="0" borderId="0" xfId="0" applyFont="1" applyAlignment="1" applyProtection="1">
      <alignment horizontal="left" vertical="top" wrapText="1"/>
    </xf>
    <xf numFmtId="49" fontId="17" fillId="0" borderId="0" xfId="0" applyNumberFormat="1" applyFont="1" applyAlignment="1" applyProtection="1">
      <alignment vertical="top" wrapText="1"/>
    </xf>
    <xf numFmtId="0" fontId="6" fillId="0" borderId="0" xfId="0" applyFont="1" applyAlignment="1" applyProtection="1">
      <alignment horizontal="left" vertical="top"/>
    </xf>
    <xf numFmtId="0" fontId="31" fillId="0" borderId="0" xfId="2">
      <alignment vertical="center"/>
    </xf>
    <xf numFmtId="0" fontId="31" fillId="0" borderId="29" xfId="2" applyBorder="1">
      <alignment vertical="center"/>
    </xf>
    <xf numFmtId="0" fontId="31" fillId="0" borderId="0" xfId="2" applyBorder="1">
      <alignment vertical="center"/>
    </xf>
    <xf numFmtId="0" fontId="31" fillId="0" borderId="24" xfId="2" applyBorder="1">
      <alignment vertical="center"/>
    </xf>
    <xf numFmtId="0" fontId="31" fillId="0" borderId="25" xfId="2" applyBorder="1">
      <alignment vertical="center"/>
    </xf>
    <xf numFmtId="0" fontId="31" fillId="0" borderId="0" xfId="2" applyFont="1" applyFill="1" applyAlignment="1">
      <alignment vertical="center"/>
    </xf>
    <xf numFmtId="0" fontId="35" fillId="0" borderId="0" xfId="0" applyFont="1">
      <alignment vertical="center"/>
    </xf>
    <xf numFmtId="0" fontId="31" fillId="0" borderId="0" xfId="0" applyFont="1">
      <alignment vertical="center"/>
    </xf>
    <xf numFmtId="0" fontId="31" fillId="9" borderId="0" xfId="0" applyFont="1" applyFill="1">
      <alignment vertical="center"/>
    </xf>
    <xf numFmtId="0" fontId="31" fillId="0" borderId="33" xfId="0" applyFont="1" applyBorder="1">
      <alignment vertical="center"/>
    </xf>
    <xf numFmtId="0" fontId="31" fillId="0" borderId="33" xfId="0" applyFont="1" applyBorder="1" applyAlignment="1">
      <alignment horizontal="center" vertical="center"/>
    </xf>
    <xf numFmtId="0" fontId="31" fillId="0" borderId="33" xfId="0" applyFont="1" applyBorder="1" applyAlignment="1">
      <alignment vertical="center" wrapText="1"/>
    </xf>
    <xf numFmtId="0" fontId="31" fillId="0" borderId="0" xfId="0" applyFont="1" applyAlignment="1">
      <alignment vertical="center" wrapText="1"/>
    </xf>
    <xf numFmtId="0" fontId="31" fillId="8" borderId="0" xfId="0" applyFont="1" applyFill="1" applyAlignment="1">
      <alignment horizontal="center" vertical="center"/>
    </xf>
    <xf numFmtId="0" fontId="31" fillId="0" borderId="33" xfId="0" applyFont="1" applyBorder="1" applyAlignment="1">
      <alignment horizontal="left" vertical="center"/>
    </xf>
    <xf numFmtId="0" fontId="31" fillId="2" borderId="19" xfId="2" applyFill="1" applyBorder="1" applyAlignment="1">
      <alignment horizontal="center" vertical="center"/>
    </xf>
    <xf numFmtId="0" fontId="31" fillId="2" borderId="29" xfId="2" applyFill="1" applyBorder="1" applyAlignment="1">
      <alignment horizontal="center" vertical="center"/>
    </xf>
    <xf numFmtId="0" fontId="31" fillId="2" borderId="20" xfId="2" applyFill="1" applyBorder="1" applyAlignment="1">
      <alignment horizontal="center" vertical="center"/>
    </xf>
    <xf numFmtId="0" fontId="31" fillId="2" borderId="0" xfId="2" applyFill="1" applyBorder="1" applyAlignment="1">
      <alignment horizontal="center" vertical="center"/>
    </xf>
    <xf numFmtId="0" fontId="31" fillId="2" borderId="61" xfId="2" applyFill="1" applyBorder="1" applyAlignment="1">
      <alignment horizontal="center" vertical="center"/>
    </xf>
    <xf numFmtId="0" fontId="31" fillId="2" borderId="63" xfId="2" applyFill="1" applyBorder="1" applyAlignment="1">
      <alignment horizontal="center" vertical="center"/>
    </xf>
    <xf numFmtId="0" fontId="1" fillId="0" borderId="0" xfId="0" applyNumberFormat="1" applyFont="1" applyFill="1" applyBorder="1" applyAlignment="1" applyProtection="1">
      <alignment horizontal="left" vertical="distributed"/>
    </xf>
    <xf numFmtId="0" fontId="18" fillId="0" borderId="0" xfId="0" applyFont="1" applyAlignment="1" applyProtection="1">
      <alignment horizontal="center" vertical="top" wrapText="1"/>
    </xf>
    <xf numFmtId="0" fontId="18" fillId="0" borderId="0" xfId="0" applyFont="1" applyAlignment="1" applyProtection="1">
      <alignment horizontal="center" vertical="top"/>
    </xf>
    <xf numFmtId="0" fontId="6"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2" borderId="9"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0" borderId="0" xfId="0" applyFont="1" applyBorder="1" applyAlignment="1" applyProtection="1">
      <alignment horizontal="left" vertical="center" wrapText="1"/>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22" fillId="0" borderId="0" xfId="0" applyFont="1" applyAlignment="1" applyProtection="1">
      <alignment horizontal="left"/>
    </xf>
    <xf numFmtId="0" fontId="23" fillId="0" borderId="0" xfId="0" applyFont="1" applyBorder="1" applyAlignment="1" applyProtection="1">
      <alignment horizontal="left" wrapText="1"/>
    </xf>
    <xf numFmtId="0" fontId="20" fillId="0" borderId="0" xfId="0" applyFont="1" applyAlignment="1" applyProtection="1">
      <alignment horizontal="left" vertical="center"/>
    </xf>
    <xf numFmtId="0" fontId="1" fillId="0" borderId="0" xfId="0" applyFont="1" applyAlignment="1" applyProtection="1">
      <alignment vertical="center"/>
    </xf>
    <xf numFmtId="0" fontId="1" fillId="3" borderId="45" xfId="0" applyFont="1" applyFill="1" applyBorder="1" applyAlignment="1" applyProtection="1">
      <alignment horizontal="center" vertical="center"/>
    </xf>
    <xf numFmtId="0" fontId="1" fillId="3" borderId="46" xfId="0" applyFont="1" applyFill="1" applyBorder="1" applyAlignment="1" applyProtection="1">
      <alignment horizontal="center" vertical="center"/>
    </xf>
    <xf numFmtId="0" fontId="1" fillId="3" borderId="69" xfId="0" applyFont="1" applyFill="1" applyBorder="1" applyAlignment="1" applyProtection="1">
      <alignment horizontal="center" vertical="center"/>
    </xf>
    <xf numFmtId="0" fontId="1" fillId="0" borderId="1" xfId="0" applyFont="1" applyBorder="1" applyAlignment="1" applyProtection="1">
      <alignment horizontal="center" vertical="top"/>
    </xf>
    <xf numFmtId="0" fontId="1" fillId="0" borderId="71"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85" xfId="0" applyFont="1" applyBorder="1" applyAlignment="1" applyProtection="1">
      <alignment horizontal="center" vertical="center"/>
    </xf>
    <xf numFmtId="0" fontId="5" fillId="3" borderId="52"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70"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5" fillId="3" borderId="69" xfId="0" applyFont="1" applyFill="1" applyBorder="1" applyAlignment="1" applyProtection="1">
      <alignment horizontal="center" vertical="center" wrapText="1"/>
    </xf>
    <xf numFmtId="0" fontId="8" fillId="0" borderId="75" xfId="0" applyFont="1" applyBorder="1" applyAlignment="1" applyProtection="1">
      <alignment horizontal="right" vertical="center" wrapText="1"/>
    </xf>
    <xf numFmtId="0" fontId="8" fillId="3" borderId="75" xfId="0" applyFont="1" applyFill="1" applyBorder="1" applyAlignment="1" applyProtection="1">
      <alignment horizontal="center" vertical="center"/>
    </xf>
    <xf numFmtId="0" fontId="1" fillId="2" borderId="77" xfId="0" applyFont="1" applyFill="1" applyBorder="1" applyAlignment="1" applyProtection="1">
      <alignment vertical="center" wrapText="1"/>
      <protection locked="0"/>
    </xf>
    <xf numFmtId="0" fontId="1" fillId="2" borderId="78" xfId="0" applyFont="1" applyFill="1" applyBorder="1" applyAlignment="1" applyProtection="1">
      <alignment vertical="center" wrapText="1"/>
      <protection locked="0"/>
    </xf>
    <xf numFmtId="0" fontId="1" fillId="2" borderId="87" xfId="0" applyFont="1" applyFill="1" applyBorder="1" applyAlignment="1" applyProtection="1">
      <alignment vertical="center" wrapText="1"/>
      <protection locked="0"/>
    </xf>
    <xf numFmtId="0" fontId="1" fillId="2" borderId="88" xfId="0" applyFont="1" applyFill="1" applyBorder="1" applyAlignment="1" applyProtection="1">
      <alignment horizontal="center" vertical="center"/>
      <protection locked="0"/>
    </xf>
    <xf numFmtId="38" fontId="1" fillId="2" borderId="88" xfId="1" applyFont="1" applyFill="1" applyBorder="1" applyAlignment="1" applyProtection="1">
      <alignment horizontal="center" vertical="center"/>
      <protection locked="0"/>
    </xf>
    <xf numFmtId="38" fontId="1" fillId="2" borderId="93" xfId="1"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1" fillId="2" borderId="18" xfId="0" applyFont="1" applyFill="1" applyBorder="1" applyAlignment="1" applyProtection="1">
      <alignment vertical="center" wrapText="1"/>
      <protection locked="0"/>
    </xf>
    <xf numFmtId="0" fontId="1" fillId="2" borderId="33" xfId="0" applyFont="1" applyFill="1" applyBorder="1" applyAlignment="1" applyProtection="1">
      <alignment horizontal="center" vertical="center"/>
      <protection locked="0"/>
    </xf>
    <xf numFmtId="176" fontId="1" fillId="2" borderId="33" xfId="0" applyNumberFormat="1" applyFont="1" applyFill="1" applyBorder="1" applyAlignment="1" applyProtection="1">
      <alignment horizontal="center" vertical="center"/>
      <protection locked="0"/>
    </xf>
    <xf numFmtId="176" fontId="1" fillId="2" borderId="94" xfId="0" applyNumberFormat="1" applyFont="1" applyFill="1" applyBorder="1" applyAlignment="1" applyProtection="1">
      <alignment horizontal="center" vertical="center"/>
      <protection locked="0"/>
    </xf>
    <xf numFmtId="0" fontId="1" fillId="2" borderId="81" xfId="0" applyFont="1" applyFill="1" applyBorder="1" applyAlignment="1" applyProtection="1">
      <alignment vertical="center" wrapText="1"/>
      <protection locked="0"/>
    </xf>
    <xf numFmtId="0" fontId="1" fillId="2" borderId="82" xfId="0" applyFont="1" applyFill="1" applyBorder="1" applyAlignment="1" applyProtection="1">
      <alignment vertical="center" wrapText="1"/>
      <protection locked="0"/>
    </xf>
    <xf numFmtId="0" fontId="1" fillId="2" borderId="89" xfId="0" applyFont="1" applyFill="1" applyBorder="1" applyAlignment="1" applyProtection="1">
      <alignment vertical="center" wrapText="1"/>
      <protection locked="0"/>
    </xf>
    <xf numFmtId="0" fontId="1" fillId="2" borderId="90" xfId="0" applyFont="1" applyFill="1" applyBorder="1" applyAlignment="1" applyProtection="1">
      <alignment horizontal="center" vertical="center"/>
      <protection locked="0"/>
    </xf>
    <xf numFmtId="176" fontId="1" fillId="2" borderId="90" xfId="0" applyNumberFormat="1" applyFont="1" applyFill="1" applyBorder="1" applyAlignment="1" applyProtection="1">
      <alignment horizontal="center" vertical="center"/>
      <protection locked="0"/>
    </xf>
    <xf numFmtId="176" fontId="1" fillId="2" borderId="95"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7" fillId="0" borderId="0" xfId="0" applyFont="1" applyAlignment="1" applyProtection="1">
      <alignment vertical="top" wrapText="1"/>
    </xf>
    <xf numFmtId="0" fontId="17" fillId="0" borderId="0" xfId="0" applyFont="1" applyAlignment="1" applyProtection="1">
      <alignment horizontal="left" vertical="top" wrapText="1"/>
    </xf>
    <xf numFmtId="0" fontId="21" fillId="0" borderId="0" xfId="0" applyFont="1" applyAlignment="1" applyProtection="1">
      <alignment horizontal="left" vertical="center" wrapText="1"/>
    </xf>
    <xf numFmtId="9" fontId="6" fillId="0" borderId="0" xfId="0" applyNumberFormat="1" applyFont="1" applyAlignment="1" applyProtection="1">
      <alignment horizontal="left" vertical="center" wrapText="1"/>
    </xf>
    <xf numFmtId="0" fontId="6" fillId="0" borderId="0" xfId="0" applyFont="1" applyAlignment="1" applyProtection="1">
      <alignment horizontal="left" vertical="center" wrapText="1"/>
    </xf>
    <xf numFmtId="0" fontId="1" fillId="0" borderId="51" xfId="2" applyFont="1" applyFill="1" applyBorder="1" applyAlignment="1" applyProtection="1">
      <alignment horizontal="center" vertical="center" wrapText="1"/>
    </xf>
    <xf numFmtId="0" fontId="1" fillId="0" borderId="49" xfId="2" applyFont="1" applyFill="1" applyBorder="1" applyAlignment="1" applyProtection="1">
      <alignment horizontal="center" vertical="center" wrapText="1"/>
    </xf>
    <xf numFmtId="0" fontId="6" fillId="0" borderId="73" xfId="2" applyFont="1" applyFill="1" applyBorder="1" applyAlignment="1" applyProtection="1">
      <alignment horizontal="center" vertical="center"/>
    </xf>
    <xf numFmtId="0" fontId="6" fillId="0" borderId="74" xfId="2" applyFont="1" applyFill="1" applyBorder="1" applyAlignment="1" applyProtection="1">
      <alignment horizontal="center" vertical="center"/>
    </xf>
    <xf numFmtId="0" fontId="6" fillId="0" borderId="86"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1" fillId="0" borderId="1" xfId="0" applyFont="1" applyBorder="1" applyAlignment="1" applyProtection="1">
      <alignment horizontal="center"/>
    </xf>
    <xf numFmtId="0" fontId="22" fillId="2" borderId="9" xfId="0" applyFont="1" applyFill="1" applyBorder="1" applyAlignment="1" applyProtection="1">
      <alignment horizontal="left"/>
      <protection locked="0"/>
    </xf>
    <xf numFmtId="0" fontId="22" fillId="2" borderId="10" xfId="0" applyFont="1" applyFill="1" applyBorder="1" applyAlignment="1" applyProtection="1">
      <alignment horizontal="left"/>
      <protection locked="0"/>
    </xf>
    <xf numFmtId="0" fontId="22" fillId="2" borderId="14" xfId="0" applyFont="1" applyFill="1" applyBorder="1" applyAlignment="1" applyProtection="1">
      <alignment horizontal="left"/>
      <protection locked="0"/>
    </xf>
    <xf numFmtId="0" fontId="16" fillId="0" borderId="1" xfId="0" applyFont="1" applyBorder="1" applyAlignment="1" applyProtection="1">
      <alignment horizontal="right"/>
    </xf>
    <xf numFmtId="0" fontId="9" fillId="0" borderId="1" xfId="0" applyFont="1" applyFill="1" applyBorder="1" applyAlignment="1" applyProtection="1">
      <alignment horizontal="center"/>
    </xf>
    <xf numFmtId="0" fontId="1" fillId="0" borderId="3" xfId="0" applyFont="1" applyBorder="1" applyAlignment="1" applyProtection="1">
      <alignment horizontal="center"/>
    </xf>
    <xf numFmtId="0" fontId="16" fillId="0" borderId="3" xfId="0" applyFont="1" applyBorder="1" applyAlignment="1" applyProtection="1">
      <alignment horizontal="right"/>
    </xf>
    <xf numFmtId="0" fontId="9" fillId="0" borderId="3" xfId="0" applyFont="1" applyFill="1" applyBorder="1" applyAlignment="1" applyProtection="1">
      <alignment horizontal="center"/>
    </xf>
    <xf numFmtId="0" fontId="6" fillId="0" borderId="0" xfId="0" applyFont="1" applyAlignment="1" applyProtection="1">
      <alignment horizontal="left" vertical="center"/>
    </xf>
    <xf numFmtId="0" fontId="6" fillId="0" borderId="0" xfId="0" applyFont="1" applyAlignment="1" applyProtection="1">
      <alignment horizontal="right" vertical="center"/>
    </xf>
    <xf numFmtId="0" fontId="6" fillId="2" borderId="9"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22" xfId="0" applyFont="1" applyBorder="1" applyAlignment="1" applyProtection="1">
      <alignment vertical="center" shrinkToFit="1"/>
    </xf>
    <xf numFmtId="0" fontId="6" fillId="0" borderId="23" xfId="0" applyFont="1" applyBorder="1" applyAlignment="1" applyProtection="1">
      <alignment vertical="center" shrinkToFit="1"/>
    </xf>
    <xf numFmtId="0" fontId="6" fillId="0" borderId="20" xfId="0" applyFont="1" applyBorder="1" applyAlignment="1" applyProtection="1">
      <alignment vertical="center" shrinkToFit="1"/>
    </xf>
    <xf numFmtId="0" fontId="6" fillId="0" borderId="21" xfId="0" applyFont="1" applyBorder="1" applyAlignment="1" applyProtection="1">
      <alignment vertical="center" shrinkToFit="1"/>
    </xf>
    <xf numFmtId="0" fontId="6" fillId="4" borderId="20"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6" fillId="0" borderId="27" xfId="0" applyFont="1" applyBorder="1" applyAlignment="1" applyProtection="1">
      <alignment vertical="center" shrinkToFit="1"/>
    </xf>
    <xf numFmtId="0" fontId="6" fillId="0" borderId="28" xfId="0" applyFont="1" applyBorder="1" applyAlignment="1" applyProtection="1">
      <alignment vertical="center" shrinkToFit="1"/>
    </xf>
    <xf numFmtId="0" fontId="6" fillId="0" borderId="6" xfId="0" applyFont="1" applyBorder="1" applyAlignment="1" applyProtection="1">
      <alignment vertical="center" shrinkToFit="1"/>
    </xf>
    <xf numFmtId="0" fontId="6" fillId="2" borderId="10" xfId="0" applyFont="1" applyFill="1" applyBorder="1" applyAlignment="1" applyProtection="1">
      <alignment horizontal="center" vertical="center"/>
      <protection locked="0"/>
    </xf>
    <xf numFmtId="0" fontId="6" fillId="0" borderId="1" xfId="0" applyFont="1" applyBorder="1" applyAlignment="1" applyProtection="1">
      <alignment vertical="center" shrinkToFit="1"/>
    </xf>
    <xf numFmtId="0" fontId="6" fillId="2" borderId="9"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0" fontId="6" fillId="0" borderId="0" xfId="0" applyFont="1" applyBorder="1" applyAlignment="1" applyProtection="1">
      <alignment vertical="center" shrinkToFit="1"/>
    </xf>
    <xf numFmtId="0" fontId="6" fillId="0" borderId="1" xfId="0" applyFont="1" applyFill="1" applyBorder="1" applyAlignment="1" applyProtection="1">
      <alignment horizontal="center" vertical="center"/>
    </xf>
    <xf numFmtId="0" fontId="6" fillId="0" borderId="0" xfId="0" applyFont="1" applyBorder="1" applyAlignment="1" applyProtection="1">
      <alignment horizontal="left" vertical="center" shrinkToFit="1"/>
    </xf>
    <xf numFmtId="49" fontId="6" fillId="2" borderId="9" xfId="0" applyNumberFormat="1" applyFont="1" applyFill="1" applyBorder="1" applyAlignment="1" applyProtection="1">
      <alignment horizontal="center" vertical="center"/>
      <protection locked="0"/>
    </xf>
    <xf numFmtId="49" fontId="6" fillId="2" borderId="10" xfId="0" applyNumberFormat="1"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6" fillId="0" borderId="31" xfId="0" applyFont="1" applyBorder="1" applyAlignment="1" applyProtection="1">
      <alignment horizontal="left" vertical="center"/>
    </xf>
    <xf numFmtId="0" fontId="14" fillId="2" borderId="9" xfId="0" applyFont="1" applyFill="1" applyBorder="1" applyProtection="1">
      <alignment vertical="center"/>
      <protection locked="0"/>
    </xf>
    <xf numFmtId="0" fontId="14" fillId="2" borderId="10" xfId="0" applyFont="1" applyFill="1" applyBorder="1" applyProtection="1">
      <alignment vertical="center"/>
      <protection locked="0"/>
    </xf>
    <xf numFmtId="0" fontId="14" fillId="2" borderId="14" xfId="0" applyFont="1" applyFill="1" applyBorder="1" applyProtection="1">
      <alignment vertical="center"/>
      <protection locked="0"/>
    </xf>
    <xf numFmtId="0" fontId="1" fillId="0" borderId="31" xfId="0" applyFont="1" applyBorder="1" applyAlignment="1" applyProtection="1">
      <alignment horizontal="center" vertical="center"/>
    </xf>
    <xf numFmtId="0" fontId="6" fillId="0" borderId="3" xfId="0" applyFont="1" applyBorder="1" applyAlignment="1" applyProtection="1">
      <alignment horizontal="left" vertical="center" shrinkToFit="1"/>
    </xf>
    <xf numFmtId="0" fontId="6" fillId="3" borderId="1" xfId="0" applyFont="1" applyFill="1" applyBorder="1" applyAlignment="1" applyProtection="1">
      <alignment horizontal="left" vertical="center"/>
      <protection locked="0"/>
    </xf>
    <xf numFmtId="0" fontId="6" fillId="3" borderId="62" xfId="0" applyFont="1" applyFill="1" applyBorder="1" applyAlignment="1" applyProtection="1">
      <alignment horizontal="left" vertical="center"/>
      <protection locked="0"/>
    </xf>
    <xf numFmtId="0" fontId="6" fillId="0" borderId="6" xfId="0" applyFont="1" applyBorder="1" applyAlignment="1" applyProtection="1">
      <alignment horizontal="left" vertical="center" shrinkToFit="1"/>
    </xf>
    <xf numFmtId="0" fontId="6" fillId="3" borderId="6"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left" vertical="center"/>
    </xf>
    <xf numFmtId="0" fontId="6" fillId="3" borderId="1"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62" xfId="0" applyFont="1" applyFill="1" applyBorder="1" applyAlignment="1" applyProtection="1">
      <alignment horizontal="left" vertical="center" shrinkToFit="1"/>
      <protection locked="0"/>
    </xf>
    <xf numFmtId="0" fontId="6" fillId="0" borderId="1" xfId="0" applyFont="1" applyBorder="1" applyAlignment="1" applyProtection="1">
      <alignment horizontal="left" vertical="center" shrinkToFit="1"/>
    </xf>
    <xf numFmtId="49" fontId="6" fillId="2" borderId="54" xfId="0" applyNumberFormat="1" applyFont="1" applyFill="1" applyBorder="1" applyAlignment="1" applyProtection="1">
      <alignment horizontal="center" vertical="center"/>
      <protection locked="0"/>
    </xf>
    <xf numFmtId="49" fontId="6" fillId="2" borderId="55" xfId="0" applyNumberFormat="1" applyFont="1" applyFill="1" applyBorder="1" applyAlignment="1" applyProtection="1">
      <alignment horizontal="center" vertical="center"/>
      <protection locked="0"/>
    </xf>
    <xf numFmtId="0" fontId="6" fillId="0" borderId="31" xfId="0" applyFont="1" applyBorder="1" applyAlignment="1" applyProtection="1">
      <alignment horizontal="left" vertical="center" shrinkToFit="1"/>
    </xf>
    <xf numFmtId="0" fontId="6" fillId="0" borderId="60" xfId="0" applyFont="1" applyBorder="1" applyAlignment="1" applyProtection="1">
      <alignment horizontal="left" vertical="center"/>
    </xf>
    <xf numFmtId="49" fontId="6" fillId="2" borderId="9"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6" fillId="2" borderId="14" xfId="0" applyNumberFormat="1" applyFont="1" applyFill="1" applyBorder="1" applyAlignment="1" applyProtection="1">
      <alignment horizontal="left" vertical="center"/>
      <protection locked="0"/>
    </xf>
    <xf numFmtId="0" fontId="6" fillId="0" borderId="0" xfId="0" applyFont="1" applyBorder="1" applyAlignment="1" applyProtection="1">
      <alignment horizontal="left" vertical="center"/>
    </xf>
    <xf numFmtId="0" fontId="6" fillId="6" borderId="9"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0" fontId="6" fillId="6" borderId="14" xfId="0" applyFont="1" applyFill="1" applyBorder="1" applyAlignment="1" applyProtection="1">
      <alignment horizontal="left" vertical="center"/>
      <protection locked="0"/>
    </xf>
    <xf numFmtId="0" fontId="6" fillId="0" borderId="28" xfId="0" applyFont="1" applyBorder="1" applyAlignment="1" applyProtection="1">
      <alignment horizontal="left" vertical="center" shrinkToFit="1"/>
    </xf>
    <xf numFmtId="0" fontId="6" fillId="4" borderId="56"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8" xfId="0" applyFont="1" applyBorder="1" applyAlignment="1" applyProtection="1">
      <alignment horizontal="center" vertical="center"/>
    </xf>
    <xf numFmtId="0" fontId="6" fillId="0" borderId="25" xfId="0" applyFont="1" applyBorder="1" applyAlignment="1" applyProtection="1">
      <alignment horizontal="center" vertical="center"/>
    </xf>
    <xf numFmtId="49" fontId="6" fillId="6" borderId="9" xfId="0" applyNumberFormat="1" applyFont="1" applyFill="1" applyBorder="1" applyAlignment="1" applyProtection="1">
      <alignment horizontal="center" vertical="center"/>
      <protection locked="0"/>
    </xf>
    <xf numFmtId="49" fontId="6" fillId="6" borderId="10" xfId="0" applyNumberFormat="1" applyFont="1" applyFill="1" applyBorder="1" applyAlignment="1" applyProtection="1">
      <alignment horizontal="center" vertical="center"/>
      <protection locked="0"/>
    </xf>
    <xf numFmtId="49" fontId="6" fillId="6" borderId="14" xfId="0" applyNumberFormat="1" applyFont="1" applyFill="1" applyBorder="1" applyAlignment="1" applyProtection="1">
      <alignment horizontal="center" vertical="center"/>
      <protection locked="0"/>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36" xfId="0" applyFont="1" applyBorder="1" applyAlignment="1" applyProtection="1">
      <alignment horizontal="left" vertical="center" wrapText="1"/>
    </xf>
    <xf numFmtId="0" fontId="6" fillId="4" borderId="36" xfId="0" applyFont="1" applyFill="1" applyBorder="1" applyAlignment="1" applyProtection="1">
      <alignment horizontal="center" vertical="center"/>
      <protection locked="0"/>
    </xf>
    <xf numFmtId="0" fontId="6" fillId="0" borderId="39"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0" xfId="0" applyFont="1" applyBorder="1" applyAlignment="1" applyProtection="1">
      <alignment horizontal="left" vertical="center" wrapText="1"/>
    </xf>
    <xf numFmtId="0" fontId="6" fillId="0" borderId="53"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6" fillId="4" borderId="40" xfId="0" applyFont="1" applyFill="1" applyBorder="1" applyAlignment="1" applyProtection="1">
      <alignment horizontal="center" vertical="center"/>
      <protection locked="0"/>
    </xf>
    <xf numFmtId="0" fontId="7" fillId="0" borderId="0" xfId="0" applyFont="1" applyBorder="1" applyAlignment="1" applyProtection="1">
      <alignment horizontal="center" wrapText="1"/>
    </xf>
    <xf numFmtId="0" fontId="6" fillId="0" borderId="1" xfId="0" applyFont="1" applyBorder="1" applyAlignment="1" applyProtection="1">
      <alignment horizontal="center"/>
    </xf>
    <xf numFmtId="0" fontId="2"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25" xfId="0" applyFont="1" applyBorder="1" applyAlignment="1" applyProtection="1">
      <alignment horizontal="left"/>
    </xf>
    <xf numFmtId="0" fontId="6" fillId="0" borderId="0" xfId="0" applyFont="1" applyBorder="1" applyAlignment="1" applyProtection="1">
      <alignment horizontal="left" wrapText="1"/>
    </xf>
    <xf numFmtId="0" fontId="6" fillId="3" borderId="35"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7" fillId="0" borderId="0" xfId="0" applyFont="1" applyBorder="1" applyAlignment="1" applyProtection="1">
      <alignment horizontal="center" vertical="top" wrapText="1"/>
    </xf>
    <xf numFmtId="0" fontId="7" fillId="0" borderId="20" xfId="0" applyFont="1" applyBorder="1" applyAlignment="1" applyProtection="1">
      <alignment horizontal="center" vertical="top"/>
    </xf>
    <xf numFmtId="38" fontId="15" fillId="0" borderId="0" xfId="1" applyFont="1" applyBorder="1" applyAlignment="1" applyProtection="1">
      <alignment horizontal="center" vertical="center"/>
    </xf>
    <xf numFmtId="0" fontId="7" fillId="0" borderId="20" xfId="0" applyFont="1" applyBorder="1" applyAlignment="1" applyProtection="1">
      <alignment horizontal="center" vertical="top" wrapText="1"/>
    </xf>
    <xf numFmtId="0" fontId="9"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7" fillId="0" borderId="33"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distributed" wrapText="1"/>
    </xf>
    <xf numFmtId="0" fontId="7" fillId="0" borderId="16" xfId="0" applyNumberFormat="1" applyFont="1" applyFill="1" applyBorder="1" applyAlignment="1" applyProtection="1">
      <alignment horizontal="center" vertical="top" wrapText="1"/>
    </xf>
    <xf numFmtId="0" fontId="7" fillId="0" borderId="49" xfId="0" applyNumberFormat="1" applyFont="1" applyFill="1" applyBorder="1" applyAlignment="1" applyProtection="1">
      <alignment horizontal="center" vertical="top" wrapText="1"/>
    </xf>
    <xf numFmtId="0" fontId="7" fillId="0" borderId="17" xfId="0" applyNumberFormat="1" applyFont="1" applyFill="1" applyBorder="1" applyAlignment="1" applyProtection="1">
      <alignment horizontal="center" vertical="top" wrapText="1"/>
    </xf>
    <xf numFmtId="0" fontId="7" fillId="0" borderId="51"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7" fillId="7" borderId="2" xfId="0" applyNumberFormat="1" applyFont="1" applyFill="1" applyBorder="1" applyAlignment="1" applyProtection="1">
      <alignment horizontal="center" vertical="center" wrapText="1"/>
    </xf>
    <xf numFmtId="0" fontId="7" fillId="7" borderId="3" xfId="0" applyNumberFormat="1" applyFont="1" applyFill="1" applyBorder="1" applyAlignment="1" applyProtection="1">
      <alignment horizontal="center" vertical="center" wrapText="1"/>
    </xf>
    <xf numFmtId="49" fontId="1" fillId="5"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protection locked="0"/>
    </xf>
    <xf numFmtId="0" fontId="1" fillId="5" borderId="68" xfId="0"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distributed" wrapText="1"/>
    </xf>
    <xf numFmtId="0" fontId="1" fillId="5" borderId="0" xfId="0" applyNumberFormat="1" applyFont="1" applyFill="1" applyBorder="1" applyAlignment="1" applyProtection="1">
      <alignment horizontal="left" vertical="distributed" wrapText="1"/>
      <protection locked="0"/>
    </xf>
    <xf numFmtId="0" fontId="1" fillId="5" borderId="68" xfId="0" applyNumberFormat="1" applyFont="1" applyFill="1" applyBorder="1" applyAlignment="1" applyProtection="1">
      <alignment horizontal="left" vertical="distributed" wrapText="1"/>
      <protection locked="0"/>
    </xf>
    <xf numFmtId="0" fontId="1" fillId="0" borderId="46" xfId="0" applyNumberFormat="1" applyFont="1" applyFill="1" applyBorder="1" applyAlignment="1" applyProtection="1">
      <alignment horizontal="center" vertical="distributed" wrapText="1"/>
    </xf>
    <xf numFmtId="0" fontId="1" fillId="5" borderId="46" xfId="0" applyNumberFormat="1" applyFont="1" applyFill="1" applyBorder="1" applyAlignment="1" applyProtection="1">
      <alignment horizontal="left" vertical="distributed" wrapText="1"/>
      <protection locked="0"/>
    </xf>
    <xf numFmtId="0" fontId="7" fillId="0" borderId="18"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49" fontId="6" fillId="0" borderId="0" xfId="0" applyNumberFormat="1" applyFont="1" applyAlignment="1" applyProtection="1">
      <alignment horizontal="left" vertical="center" wrapText="1"/>
    </xf>
    <xf numFmtId="0" fontId="16" fillId="0" borderId="49" xfId="0" applyNumberFormat="1" applyFont="1" applyFill="1" applyBorder="1" applyAlignment="1" applyProtection="1">
      <alignment horizontal="center" vertical="center" textRotation="255" wrapText="1"/>
    </xf>
    <xf numFmtId="0" fontId="16" fillId="0" borderId="50" xfId="0" applyNumberFormat="1" applyFont="1" applyFill="1" applyBorder="1" applyAlignment="1" applyProtection="1">
      <alignment horizontal="center" vertical="center" textRotation="255" wrapText="1"/>
    </xf>
    <xf numFmtId="0" fontId="16" fillId="0" borderId="51" xfId="0" applyNumberFormat="1" applyFont="1" applyFill="1" applyBorder="1" applyAlignment="1" applyProtection="1">
      <alignment horizontal="center" vertical="center" textRotation="255" wrapText="1"/>
    </xf>
    <xf numFmtId="0" fontId="2" fillId="0" borderId="33" xfId="0" applyNumberFormat="1" applyFont="1" applyFill="1" applyBorder="1" applyAlignment="1" applyProtection="1">
      <alignment horizontal="center" vertical="center" textRotation="255" wrapText="1"/>
    </xf>
    <xf numFmtId="0" fontId="6" fillId="0" borderId="53" xfId="0" applyFont="1" applyBorder="1" applyAlignment="1" applyProtection="1">
      <alignment vertical="center" wrapText="1"/>
    </xf>
    <xf numFmtId="0" fontId="6" fillId="0" borderId="0" xfId="0" applyFont="1" applyAlignment="1" applyProtection="1">
      <alignment vertical="center" wrapText="1"/>
    </xf>
    <xf numFmtId="0" fontId="6" fillId="0" borderId="4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0" xfId="0" applyFont="1" applyAlignment="1" applyProtection="1">
      <alignment horizontal="left" vertical="top" wrapText="1"/>
    </xf>
    <xf numFmtId="0" fontId="7" fillId="0" borderId="29"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7" fillId="0" borderId="24" xfId="0" applyFont="1" applyFill="1" applyBorder="1" applyAlignment="1" applyProtection="1">
      <alignment horizontal="center" vertical="top" wrapText="1"/>
    </xf>
    <xf numFmtId="0" fontId="7" fillId="0" borderId="25" xfId="0" applyFont="1" applyFill="1" applyBorder="1" applyAlignment="1" applyProtection="1">
      <alignment horizontal="center" vertical="top" wrapText="1"/>
    </xf>
    <xf numFmtId="0" fontId="7" fillId="0" borderId="26" xfId="0" applyFont="1" applyFill="1" applyBorder="1" applyAlignment="1" applyProtection="1">
      <alignment horizontal="center" vertical="top" wrapText="1"/>
    </xf>
    <xf numFmtId="0" fontId="6" fillId="0" borderId="29"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9" xfId="0" applyFont="1" applyBorder="1" applyAlignment="1" applyProtection="1">
      <alignment horizontal="center" vertical="center" wrapText="1"/>
    </xf>
    <xf numFmtId="0" fontId="13" fillId="0" borderId="0" xfId="0" applyFont="1" applyAlignment="1" applyProtection="1">
      <alignment horizontal="center" wrapText="1"/>
    </xf>
    <xf numFmtId="0" fontId="13" fillId="0" borderId="0" xfId="0" applyFont="1" applyAlignment="1" applyProtection="1">
      <alignment horizontal="center"/>
    </xf>
    <xf numFmtId="0" fontId="6" fillId="0" borderId="0" xfId="0" applyNumberFormat="1" applyFont="1" applyFill="1" applyBorder="1" applyAlignment="1" applyProtection="1">
      <alignment horizontal="left" vertical="center" wrapText="1"/>
    </xf>
    <xf numFmtId="0" fontId="7" fillId="0" borderId="44"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45" xfId="0" applyNumberFormat="1" applyFont="1" applyFill="1" applyBorder="1" applyAlignment="1" applyProtection="1">
      <alignment horizontal="left" vertical="center" wrapText="1"/>
    </xf>
    <xf numFmtId="0" fontId="7" fillId="0" borderId="46" xfId="0" applyNumberFormat="1"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7" fillId="0" borderId="1"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left" vertical="distributed"/>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77" fontId="1" fillId="0" borderId="6"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xf>
    <xf numFmtId="177" fontId="1" fillId="0" borderId="1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distributed" wrapText="1"/>
    </xf>
    <xf numFmtId="0" fontId="3" fillId="0" borderId="1" xfId="0" applyNumberFormat="1" applyFont="1" applyFill="1" applyBorder="1" applyAlignment="1" applyProtection="1">
      <alignment horizontal="center" vertical="distributed"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179" fontId="4" fillId="0" borderId="2" xfId="1" applyNumberFormat="1" applyFont="1" applyFill="1" applyBorder="1" applyAlignment="1" applyProtection="1">
      <alignment horizontal="center" vertical="center" wrapText="1"/>
    </xf>
    <xf numFmtId="179" fontId="4" fillId="0" borderId="3" xfId="1" applyNumberFormat="1" applyFont="1" applyFill="1" applyBorder="1" applyAlignment="1" applyProtection="1">
      <alignment horizontal="center" vertical="center" wrapText="1"/>
    </xf>
    <xf numFmtId="179" fontId="4" fillId="0" borderId="18" xfId="1"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15" xfId="0" applyNumberFormat="1" applyFont="1" applyFill="1" applyBorder="1" applyAlignment="1" applyProtection="1">
      <alignment horizontal="center" vertical="center" wrapText="1"/>
    </xf>
    <xf numFmtId="0" fontId="1" fillId="4" borderId="0" xfId="0" applyNumberFormat="1" applyFont="1" applyFill="1" applyBorder="1" applyAlignment="1" applyProtection="1">
      <alignment horizontal="center" vertical="center" wrapText="1"/>
      <protection locked="0"/>
    </xf>
    <xf numFmtId="178" fontId="6" fillId="0" borderId="4" xfId="0" applyNumberFormat="1" applyFont="1" applyFill="1" applyBorder="1" applyAlignment="1" applyProtection="1">
      <alignment horizontal="center" vertical="center" wrapText="1"/>
    </xf>
    <xf numFmtId="178" fontId="6" fillId="0" borderId="0" xfId="0" applyNumberFormat="1" applyFont="1" applyFill="1" applyBorder="1" applyAlignment="1" applyProtection="1">
      <alignment horizontal="center" vertical="center" wrapText="1"/>
    </xf>
    <xf numFmtId="178" fontId="6" fillId="0" borderId="15"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7" fillId="3" borderId="1" xfId="0" applyFont="1" applyFill="1" applyBorder="1" applyAlignment="1" applyProtection="1">
      <alignment horizontal="left" vertical="top" wrapText="1"/>
      <protection locked="0"/>
    </xf>
    <xf numFmtId="0" fontId="7" fillId="3" borderId="0" xfId="0" applyNumberFormat="1" applyFont="1" applyFill="1" applyBorder="1" applyAlignment="1" applyProtection="1">
      <alignment horizontal="center" vertical="top" wrapText="1"/>
      <protection locked="0"/>
    </xf>
    <xf numFmtId="0" fontId="7" fillId="3" borderId="0" xfId="0"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center" vertical="top" wrapText="1"/>
      <protection locked="0"/>
    </xf>
    <xf numFmtId="49" fontId="7" fillId="2" borderId="10" xfId="0" applyNumberFormat="1" applyFont="1" applyFill="1" applyBorder="1" applyAlignment="1" applyProtection="1">
      <alignment horizontal="center" vertical="top" wrapText="1"/>
      <protection locked="0"/>
    </xf>
    <xf numFmtId="49" fontId="7" fillId="2" borderId="14" xfId="0" applyNumberFormat="1"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top"/>
      <protection locked="0"/>
    </xf>
    <xf numFmtId="0" fontId="7" fillId="4" borderId="11" xfId="0" applyFont="1" applyFill="1" applyBorder="1" applyAlignment="1" applyProtection="1">
      <alignment horizontal="center" vertical="top"/>
      <protection locked="0"/>
    </xf>
    <xf numFmtId="0" fontId="7" fillId="2" borderId="12" xfId="0" applyFont="1" applyFill="1" applyBorder="1" applyAlignment="1" applyProtection="1">
      <alignment horizontal="center" vertical="top"/>
      <protection locked="0"/>
    </xf>
    <xf numFmtId="0" fontId="7" fillId="2" borderId="13" xfId="0" applyFont="1" applyFill="1" applyBorder="1" applyAlignment="1" applyProtection="1">
      <alignment horizontal="center" vertical="top"/>
      <protection locked="0"/>
    </xf>
    <xf numFmtId="0" fontId="7" fillId="2" borderId="9" xfId="0" applyFont="1" applyFill="1" applyBorder="1" applyAlignment="1" applyProtection="1">
      <alignment horizontal="center" vertical="top"/>
      <protection locked="0"/>
    </xf>
    <xf numFmtId="0" fontId="7" fillId="2" borderId="14" xfId="0" applyFont="1" applyFill="1" applyBorder="1" applyAlignment="1" applyProtection="1">
      <alignment horizontal="center" vertical="top"/>
      <protection locked="0"/>
    </xf>
    <xf numFmtId="0" fontId="7" fillId="5" borderId="1" xfId="0" applyFont="1" applyFill="1" applyBorder="1" applyAlignment="1" applyProtection="1">
      <alignment horizontal="left" vertical="top" wrapText="1"/>
      <protection locked="0"/>
    </xf>
    <xf numFmtId="0" fontId="7" fillId="5" borderId="1"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center"/>
    </xf>
    <xf numFmtId="0" fontId="7" fillId="5" borderId="6" xfId="0" applyFont="1" applyFill="1" applyBorder="1" applyAlignment="1" applyProtection="1">
      <alignment vertical="top"/>
      <protection locked="0"/>
    </xf>
    <xf numFmtId="0" fontId="7" fillId="5" borderId="1" xfId="0" applyFont="1" applyFill="1" applyBorder="1" applyAlignment="1" applyProtection="1">
      <alignment vertical="top"/>
      <protection locked="0"/>
    </xf>
    <xf numFmtId="0" fontId="7" fillId="0" borderId="0" xfId="0" applyFont="1" applyFill="1" applyBorder="1" applyAlignment="1" applyProtection="1">
      <alignment horizontal="center"/>
    </xf>
    <xf numFmtId="0" fontId="1" fillId="0" borderId="0" xfId="0" applyFont="1" applyFill="1" applyAlignment="1" applyProtection="1">
      <alignment vertical="center"/>
    </xf>
    <xf numFmtId="0" fontId="6" fillId="5" borderId="1" xfId="0" applyFont="1" applyFill="1" applyBorder="1" applyAlignment="1" applyProtection="1">
      <alignment horizontal="left" vertical="top" wrapText="1"/>
      <protection locked="0"/>
    </xf>
    <xf numFmtId="0" fontId="6" fillId="5" borderId="1" xfId="0" applyNumberFormat="1" applyFont="1" applyFill="1" applyBorder="1" applyAlignment="1" applyProtection="1">
      <alignment horizontal="center" vertical="top" wrapText="1"/>
      <protection locked="0"/>
    </xf>
    <xf numFmtId="0" fontId="11" fillId="0" borderId="0" xfId="0" applyFont="1" applyFill="1" applyAlignment="1" applyProtection="1">
      <alignment horizontal="left" vertical="center"/>
    </xf>
    <xf numFmtId="0" fontId="12" fillId="0" borderId="0" xfId="0" applyFont="1" applyFill="1" applyAlignment="1" applyProtection="1">
      <alignment horizontal="left" vertical="center"/>
    </xf>
    <xf numFmtId="178" fontId="9" fillId="0" borderId="4" xfId="0" applyNumberFormat="1" applyFont="1" applyFill="1" applyBorder="1" applyAlignment="1" applyProtection="1">
      <alignment horizontal="center" vertical="center" wrapText="1"/>
    </xf>
    <xf numFmtId="178" fontId="9" fillId="0" borderId="7" xfId="0" applyNumberFormat="1" applyFont="1" applyFill="1" applyBorder="1" applyAlignment="1" applyProtection="1">
      <alignment horizontal="center" vertical="center" wrapText="1"/>
    </xf>
    <xf numFmtId="178" fontId="9" fillId="0" borderId="15" xfId="0" applyNumberFormat="1" applyFont="1" applyFill="1" applyBorder="1" applyAlignment="1" applyProtection="1">
      <alignment horizontal="center" vertical="center" wrapText="1"/>
    </xf>
    <xf numFmtId="178" fontId="9" fillId="0" borderId="17"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4"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15" xfId="0" applyFont="1" applyFill="1" applyBorder="1" applyAlignment="1" applyProtection="1">
      <alignment vertical="top" wrapText="1"/>
    </xf>
    <xf numFmtId="0" fontId="6" fillId="0" borderId="5" xfId="0" applyFont="1" applyFill="1" applyBorder="1" applyAlignment="1" applyProtection="1">
      <alignment vertical="top" wrapText="1"/>
    </xf>
    <xf numFmtId="0" fontId="6" fillId="0" borderId="6" xfId="0" applyFont="1" applyFill="1" applyBorder="1" applyAlignment="1" applyProtection="1">
      <alignment vertical="top" wrapText="1"/>
    </xf>
    <xf numFmtId="0" fontId="6" fillId="0" borderId="16"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7" xfId="0" applyFont="1" applyFill="1" applyBorder="1" applyAlignment="1" applyProtection="1">
      <alignment vertical="top" wrapText="1"/>
    </xf>
    <xf numFmtId="178" fontId="1" fillId="0" borderId="5" xfId="0" applyNumberFormat="1" applyFont="1" applyFill="1" applyBorder="1" applyAlignment="1" applyProtection="1">
      <alignment horizontal="center" vertical="center" wrapText="1"/>
    </xf>
    <xf numFmtId="178" fontId="1" fillId="0" borderId="6" xfId="0" applyNumberFormat="1" applyFont="1" applyFill="1" applyBorder="1" applyAlignment="1" applyProtection="1">
      <alignment horizontal="center" vertical="center" wrapText="1"/>
    </xf>
    <xf numFmtId="178" fontId="1" fillId="0" borderId="16" xfId="0" applyNumberFormat="1" applyFont="1" applyFill="1" applyBorder="1" applyAlignment="1" applyProtection="1">
      <alignment horizontal="center" vertical="center" wrapText="1"/>
    </xf>
    <xf numFmtId="178" fontId="1" fillId="0" borderId="4" xfId="0" applyNumberFormat="1" applyFont="1" applyFill="1" applyBorder="1" applyAlignment="1" applyProtection="1">
      <alignment horizontal="center" vertical="center" wrapText="1"/>
    </xf>
    <xf numFmtId="178" fontId="1" fillId="0" borderId="0" xfId="0" applyNumberFormat="1" applyFont="1" applyFill="1" applyBorder="1" applyAlignment="1" applyProtection="1">
      <alignment horizontal="center" vertical="center" wrapText="1"/>
    </xf>
    <xf numFmtId="178" fontId="1" fillId="0" borderId="15" xfId="0" applyNumberFormat="1" applyFont="1" applyFill="1" applyBorder="1" applyAlignment="1" applyProtection="1">
      <alignment horizontal="center" vertical="center" wrapText="1"/>
    </xf>
    <xf numFmtId="178" fontId="8" fillId="4" borderId="0" xfId="0" applyNumberFormat="1" applyFont="1" applyFill="1" applyBorder="1" applyAlignment="1" applyProtection="1">
      <alignment horizontal="center" vertical="center" wrapText="1"/>
      <protection locked="0"/>
    </xf>
    <xf numFmtId="178" fontId="8" fillId="4" borderId="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xf>
    <xf numFmtId="0" fontId="6" fillId="0" borderId="7" xfId="0" applyFont="1" applyFill="1" applyBorder="1" applyAlignment="1" applyProtection="1">
      <alignment horizontal="left" vertical="top"/>
    </xf>
    <xf numFmtId="0" fontId="6" fillId="0" borderId="1" xfId="0" applyFont="1" applyFill="1" applyBorder="1" applyAlignment="1" applyProtection="1">
      <alignment horizontal="left" vertical="top"/>
    </xf>
    <xf numFmtId="0" fontId="7" fillId="3" borderId="0"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protection locked="0"/>
    </xf>
    <xf numFmtId="0" fontId="7" fillId="0" borderId="0" xfId="0" applyFont="1" applyFill="1" applyBorder="1" applyAlignment="1" applyProtection="1">
      <alignment horizontal="center"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vertical="top" wrapText="1"/>
    </xf>
    <xf numFmtId="0" fontId="6" fillId="5" borderId="6" xfId="0" applyFont="1" applyFill="1" applyBorder="1" applyAlignment="1" applyProtection="1">
      <alignment vertical="top"/>
      <protection locked="0"/>
    </xf>
    <xf numFmtId="0" fontId="6" fillId="5" borderId="1" xfId="0" applyFont="1" applyFill="1" applyBorder="1" applyAlignment="1" applyProtection="1">
      <alignment vertical="top"/>
      <protection locked="0"/>
    </xf>
    <xf numFmtId="0" fontId="6" fillId="0" borderId="0" xfId="0" applyFont="1" applyFill="1" applyBorder="1" applyAlignment="1" applyProtection="1">
      <alignment horizontal="center"/>
    </xf>
    <xf numFmtId="0" fontId="6" fillId="0" borderId="0" xfId="0" applyFont="1" applyFill="1" applyAlignment="1" applyProtection="1">
      <alignment vertical="top" wrapText="1"/>
    </xf>
    <xf numFmtId="0" fontId="31" fillId="0" borderId="29" xfId="2" applyFill="1" applyBorder="1">
      <alignment vertical="center"/>
    </xf>
    <xf numFmtId="0" fontId="31" fillId="0" borderId="0" xfId="2" applyFill="1" applyBorder="1">
      <alignment vertical="center"/>
    </xf>
    <xf numFmtId="38" fontId="0" fillId="10" borderId="63" xfId="1" applyNumberFormat="1" applyFont="1" applyFill="1" applyBorder="1">
      <alignment vertical="center"/>
    </xf>
    <xf numFmtId="0" fontId="0" fillId="10" borderId="63" xfId="0" applyFill="1" applyBorder="1">
      <alignment vertical="center"/>
    </xf>
    <xf numFmtId="0" fontId="0" fillId="10" borderId="96" xfId="0" applyFill="1" applyBorder="1">
      <alignment vertical="center"/>
    </xf>
  </cellXfs>
  <cellStyles count="3">
    <cellStyle name="桁区切り" xfId="1" builtinId="6"/>
    <cellStyle name="標準" xfId="0" builtinId="0"/>
    <cellStyle name="標準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9200515" y="4694555"/>
          <a:ext cx="1707515"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10517505" y="4857750"/>
          <a:ext cx="374650" cy="616585"/>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309562</xdr:colOff>
      <xdr:row>1</xdr:row>
      <xdr:rowOff>0</xdr:rowOff>
    </xdr:from>
    <xdr:to>
      <xdr:col>35</xdr:col>
      <xdr:colOff>71437</xdr:colOff>
      <xdr:row>2</xdr:row>
      <xdr:rowOff>419100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463395" y="304800"/>
          <a:ext cx="542925" cy="571500"/>
        </a:xfrm>
        <a:prstGeom prst="ellipse">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313764</xdr:colOff>
      <xdr:row>36</xdr:row>
      <xdr:rowOff>89647</xdr:rowOff>
    </xdr:from>
    <xdr:to>
      <xdr:col>23</xdr:col>
      <xdr:colOff>168088</xdr:colOff>
      <xdr:row>37</xdr:row>
      <xdr:rowOff>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6314440" y="17202785"/>
          <a:ext cx="305435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285750</xdr:colOff>
      <xdr:row>0</xdr:row>
      <xdr:rowOff>152400</xdr:rowOff>
    </xdr:from>
    <xdr:to>
      <xdr:col>35</xdr:col>
      <xdr:colOff>9525</xdr:colOff>
      <xdr:row>1</xdr:row>
      <xdr:rowOff>409575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487400" y="152400"/>
          <a:ext cx="523875" cy="469265"/>
        </a:xfrm>
        <a:prstGeom prst="ellipse">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158750</xdr:colOff>
      <xdr:row>59</xdr:row>
      <xdr:rowOff>111125</xdr:rowOff>
    </xdr:from>
    <xdr:to>
      <xdr:col>39</xdr:col>
      <xdr:colOff>269875</xdr:colOff>
      <xdr:row>60</xdr:row>
      <xdr:rowOff>238125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2045950" y="18315940"/>
          <a:ext cx="463550" cy="38227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65</xdr:row>
      <xdr:rowOff>111125</xdr:rowOff>
    </xdr:from>
    <xdr:to>
      <xdr:col>39</xdr:col>
      <xdr:colOff>269875</xdr:colOff>
      <xdr:row>66</xdr:row>
      <xdr:rowOff>238125</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12045950" y="19847560"/>
          <a:ext cx="463550" cy="38227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82</xdr:row>
      <xdr:rowOff>111125</xdr:rowOff>
    </xdr:from>
    <xdr:to>
      <xdr:col>39</xdr:col>
      <xdr:colOff>269875</xdr:colOff>
      <xdr:row>83</xdr:row>
      <xdr:rowOff>238125</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2045950" y="24922480"/>
          <a:ext cx="463550" cy="3365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217714</xdr:colOff>
      <xdr:row>1</xdr:row>
      <xdr:rowOff>13608</xdr:rowOff>
    </xdr:from>
    <xdr:to>
      <xdr:col>39</xdr:col>
      <xdr:colOff>23131</xdr:colOff>
      <xdr:row>2</xdr:row>
      <xdr:rowOff>80282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751945" y="241935"/>
          <a:ext cx="510540" cy="321945"/>
        </a:xfrm>
        <a:prstGeom prst="ellipse">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A8C4-4672-49DA-AF53-BC9296C05853}">
  <sheetPr>
    <pageSetUpPr fitToPage="1"/>
  </sheetPr>
  <dimension ref="A1:B14"/>
  <sheetViews>
    <sheetView tabSelected="1" workbookViewId="0">
      <selection activeCell="B2" sqref="B2"/>
    </sheetView>
  </sheetViews>
  <sheetFormatPr defaultColWidth="9" defaultRowHeight="24"/>
  <cols>
    <col min="1" max="1" width="13.75" style="218" customWidth="1"/>
    <col min="2" max="2" width="65" style="223" customWidth="1"/>
    <col min="3" max="16384" width="9" style="217"/>
  </cols>
  <sheetData>
    <row r="1" spans="1:2" ht="28.15" customHeight="1">
      <c r="A1" s="224" t="s">
        <v>264</v>
      </c>
      <c r="B1" s="224"/>
    </row>
    <row r="2" spans="1:2">
      <c r="A2" s="218" t="s">
        <v>273</v>
      </c>
    </row>
    <row r="3" spans="1:2">
      <c r="A3" s="219"/>
      <c r="B3" s="223" t="s">
        <v>263</v>
      </c>
    </row>
    <row r="4" spans="1:2" ht="30" customHeight="1">
      <c r="A4" s="220"/>
      <c r="B4" s="222" t="s">
        <v>265</v>
      </c>
    </row>
    <row r="5" spans="1:2" ht="30" customHeight="1">
      <c r="A5" s="225" t="s">
        <v>272</v>
      </c>
      <c r="B5" s="225"/>
    </row>
    <row r="6" spans="1:2" ht="61.9" customHeight="1">
      <c r="A6" s="221"/>
      <c r="B6" s="222" t="s">
        <v>271</v>
      </c>
    </row>
    <row r="7" spans="1:2" ht="61.9" customHeight="1">
      <c r="A7" s="221"/>
      <c r="B7" s="222" t="s">
        <v>266</v>
      </c>
    </row>
    <row r="8" spans="1:2" ht="61.9" customHeight="1">
      <c r="A8" s="221"/>
      <c r="B8" s="222" t="s">
        <v>260</v>
      </c>
    </row>
    <row r="9" spans="1:2" ht="61.9" customHeight="1">
      <c r="A9" s="221"/>
      <c r="B9" s="222" t="s">
        <v>261</v>
      </c>
    </row>
    <row r="10" spans="1:2" ht="61.9" customHeight="1">
      <c r="A10" s="221"/>
      <c r="B10" s="222" t="s">
        <v>262</v>
      </c>
    </row>
    <row r="11" spans="1:2" ht="61.9" customHeight="1">
      <c r="A11" s="221"/>
      <c r="B11" s="222" t="s">
        <v>267</v>
      </c>
    </row>
    <row r="12" spans="1:2" ht="61.9" customHeight="1">
      <c r="A12" s="221"/>
      <c r="B12" s="222" t="s">
        <v>270</v>
      </c>
    </row>
    <row r="13" spans="1:2" ht="61.9" customHeight="1">
      <c r="A13" s="221"/>
      <c r="B13" s="222" t="s">
        <v>268</v>
      </c>
    </row>
    <row r="14" spans="1:2" ht="61.9" customHeight="1">
      <c r="A14" s="220"/>
      <c r="B14" s="222" t="s">
        <v>269</v>
      </c>
    </row>
  </sheetData>
  <mergeCells count="2">
    <mergeCell ref="A1:B1"/>
    <mergeCell ref="A5:B5"/>
  </mergeCells>
  <phoneticPr fontId="34"/>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workbookViewId="0">
      <selection activeCell="I6" sqref="I6"/>
    </sheetView>
  </sheetViews>
  <sheetFormatPr defaultColWidth="9" defaultRowHeight="18.75"/>
  <cols>
    <col min="1" max="3" width="9" style="211"/>
    <col min="4" max="4" width="11.25" style="211" customWidth="1"/>
    <col min="5" max="5" width="9.5" style="211" bestFit="1" customWidth="1"/>
    <col min="6" max="16384" width="9" style="211"/>
  </cols>
  <sheetData>
    <row r="1" spans="1:5">
      <c r="A1" s="226" t="s">
        <v>0</v>
      </c>
      <c r="B1" s="228" t="s">
        <v>1</v>
      </c>
      <c r="C1" s="228" t="s">
        <v>2</v>
      </c>
      <c r="D1" s="228" t="s">
        <v>3</v>
      </c>
      <c r="E1" s="230" t="s">
        <v>4</v>
      </c>
    </row>
    <row r="2" spans="1:5">
      <c r="A2" s="227"/>
      <c r="B2" s="229"/>
      <c r="C2" s="229"/>
      <c r="D2" s="229"/>
      <c r="E2" s="231"/>
    </row>
    <row r="3" spans="1:5">
      <c r="A3" s="543"/>
      <c r="B3" s="544"/>
      <c r="C3" s="544"/>
      <c r="D3" s="544"/>
      <c r="E3" s="545" t="str">
        <f>IFERROR(ROUND(C3/D3*B3,0),"")</f>
        <v/>
      </c>
    </row>
    <row r="4" spans="1:5">
      <c r="A4" s="543"/>
      <c r="B4" s="544"/>
      <c r="C4" s="544"/>
      <c r="D4" s="544"/>
      <c r="E4" s="546" t="str">
        <f t="shared" ref="E4:E22" si="0">IFERROR(C4/D4*B4,"")</f>
        <v/>
      </c>
    </row>
    <row r="5" spans="1:5">
      <c r="A5" s="543"/>
      <c r="B5" s="544"/>
      <c r="C5" s="544"/>
      <c r="D5" s="544"/>
      <c r="E5" s="546" t="str">
        <f t="shared" si="0"/>
        <v/>
      </c>
    </row>
    <row r="6" spans="1:5">
      <c r="A6" s="543"/>
      <c r="B6" s="544"/>
      <c r="C6" s="544"/>
      <c r="D6" s="544"/>
      <c r="E6" s="546" t="str">
        <f t="shared" si="0"/>
        <v/>
      </c>
    </row>
    <row r="7" spans="1:5">
      <c r="A7" s="543"/>
      <c r="B7" s="544"/>
      <c r="C7" s="544"/>
      <c r="D7" s="544"/>
      <c r="E7" s="546" t="str">
        <f t="shared" si="0"/>
        <v/>
      </c>
    </row>
    <row r="8" spans="1:5">
      <c r="A8" s="543"/>
      <c r="B8" s="544"/>
      <c r="C8" s="544"/>
      <c r="D8" s="544"/>
      <c r="E8" s="546" t="str">
        <f t="shared" si="0"/>
        <v/>
      </c>
    </row>
    <row r="9" spans="1:5">
      <c r="A9" s="543"/>
      <c r="B9" s="544"/>
      <c r="C9" s="544"/>
      <c r="D9" s="544"/>
      <c r="E9" s="546" t="str">
        <f t="shared" si="0"/>
        <v/>
      </c>
    </row>
    <row r="10" spans="1:5">
      <c r="A10" s="212"/>
      <c r="B10" s="213"/>
      <c r="C10" s="213"/>
      <c r="D10" s="213"/>
      <c r="E10" s="546" t="str">
        <f t="shared" si="0"/>
        <v/>
      </c>
    </row>
    <row r="11" spans="1:5">
      <c r="A11" s="212"/>
      <c r="B11" s="213"/>
      <c r="C11" s="213"/>
      <c r="D11" s="213"/>
      <c r="E11" s="546" t="str">
        <f t="shared" si="0"/>
        <v/>
      </c>
    </row>
    <row r="12" spans="1:5">
      <c r="A12" s="212"/>
      <c r="B12" s="213"/>
      <c r="C12" s="213"/>
      <c r="D12" s="213"/>
      <c r="E12" s="546" t="str">
        <f t="shared" si="0"/>
        <v/>
      </c>
    </row>
    <row r="13" spans="1:5">
      <c r="A13" s="212"/>
      <c r="B13" s="213"/>
      <c r="C13" s="213"/>
      <c r="D13" s="213"/>
      <c r="E13" s="546" t="str">
        <f t="shared" si="0"/>
        <v/>
      </c>
    </row>
    <row r="14" spans="1:5">
      <c r="A14" s="212"/>
      <c r="B14" s="213"/>
      <c r="C14" s="213"/>
      <c r="D14" s="213"/>
      <c r="E14" s="546" t="str">
        <f t="shared" si="0"/>
        <v/>
      </c>
    </row>
    <row r="15" spans="1:5">
      <c r="A15" s="212"/>
      <c r="B15" s="213"/>
      <c r="C15" s="213"/>
      <c r="D15" s="213"/>
      <c r="E15" s="546" t="str">
        <f t="shared" si="0"/>
        <v/>
      </c>
    </row>
    <row r="16" spans="1:5">
      <c r="A16" s="212"/>
      <c r="B16" s="213"/>
      <c r="C16" s="213"/>
      <c r="D16" s="213"/>
      <c r="E16" s="546" t="str">
        <f t="shared" si="0"/>
        <v/>
      </c>
    </row>
    <row r="17" spans="1:5">
      <c r="A17" s="212"/>
      <c r="B17" s="213"/>
      <c r="C17" s="213"/>
      <c r="D17" s="213"/>
      <c r="E17" s="546" t="str">
        <f t="shared" si="0"/>
        <v/>
      </c>
    </row>
    <row r="18" spans="1:5">
      <c r="A18" s="212"/>
      <c r="B18" s="213"/>
      <c r="C18" s="213"/>
      <c r="D18" s="213"/>
      <c r="E18" s="546" t="str">
        <f t="shared" si="0"/>
        <v/>
      </c>
    </row>
    <row r="19" spans="1:5">
      <c r="A19" s="212"/>
      <c r="B19" s="213"/>
      <c r="C19" s="213"/>
      <c r="D19" s="213"/>
      <c r="E19" s="546" t="str">
        <f t="shared" si="0"/>
        <v/>
      </c>
    </row>
    <row r="20" spans="1:5">
      <c r="A20" s="212"/>
      <c r="B20" s="213"/>
      <c r="C20" s="213"/>
      <c r="D20" s="213"/>
      <c r="E20" s="546" t="str">
        <f t="shared" si="0"/>
        <v/>
      </c>
    </row>
    <row r="21" spans="1:5">
      <c r="A21" s="212"/>
      <c r="B21" s="213"/>
      <c r="C21" s="213"/>
      <c r="D21" s="213"/>
      <c r="E21" s="546" t="str">
        <f t="shared" si="0"/>
        <v/>
      </c>
    </row>
    <row r="22" spans="1:5">
      <c r="A22" s="214"/>
      <c r="B22" s="215"/>
      <c r="C22" s="215"/>
      <c r="D22" s="215"/>
      <c r="E22" s="547" t="str">
        <f t="shared" si="0"/>
        <v/>
      </c>
    </row>
    <row r="23" spans="1:5">
      <c r="A23" s="216"/>
    </row>
  </sheetData>
  <mergeCells count="5">
    <mergeCell ref="A1:A2"/>
    <mergeCell ref="B1:B2"/>
    <mergeCell ref="C1:C2"/>
    <mergeCell ref="D1:D2"/>
    <mergeCell ref="E1:E2"/>
  </mergeCells>
  <phoneticPr fontId="34"/>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96"/>
  <sheetViews>
    <sheetView view="pageBreakPreview" topLeftCell="B4" zoomScale="85" zoomScaleNormal="85" zoomScaleSheetLayoutView="85" workbookViewId="0">
      <selection activeCell="B17" sqref="B17:T17"/>
    </sheetView>
  </sheetViews>
  <sheetFormatPr defaultColWidth="9" defaultRowHeight="18.75"/>
  <cols>
    <col min="1" max="1" width="5.125" style="48" customWidth="1"/>
    <col min="2" max="20" width="6" style="48" customWidth="1"/>
    <col min="21" max="36" width="5.125" style="48" customWidth="1"/>
    <col min="37" max="16384" width="9" style="48"/>
  </cols>
  <sheetData>
    <row r="1" spans="1:36" ht="24" customHeight="1">
      <c r="A1" s="232" t="s">
        <v>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63" customHeight="1">
      <c r="A3" s="233" t="s">
        <v>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row>
    <row r="4" spans="1:36" ht="1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Z4" s="192"/>
      <c r="AA4" s="192"/>
      <c r="AB4" s="192"/>
      <c r="AC4" s="192"/>
      <c r="AD4" s="192"/>
      <c r="AE4" s="192"/>
      <c r="AF4" s="192"/>
      <c r="AG4" s="192"/>
      <c r="AH4" s="192"/>
      <c r="AI4" s="192"/>
      <c r="AJ4" s="192"/>
    </row>
    <row r="5" spans="1:36" ht="60" customHeight="1">
      <c r="A5" s="174"/>
      <c r="B5" s="235" t="s">
        <v>7</v>
      </c>
      <c r="C5" s="235"/>
      <c r="D5" s="235"/>
      <c r="E5" s="235"/>
      <c r="F5" s="235"/>
      <c r="G5" s="235"/>
      <c r="H5" s="235"/>
      <c r="J5" s="188" t="s">
        <v>8</v>
      </c>
      <c r="K5" s="141"/>
      <c r="L5" s="189" t="s">
        <v>9</v>
      </c>
      <c r="M5" s="142"/>
      <c r="N5" s="189" t="s">
        <v>10</v>
      </c>
      <c r="O5" s="142"/>
      <c r="P5" s="189" t="s">
        <v>11</v>
      </c>
      <c r="Q5" s="195"/>
      <c r="R5" s="189" t="s">
        <v>12</v>
      </c>
      <c r="S5" s="196" t="s">
        <v>8</v>
      </c>
      <c r="T5" s="141"/>
      <c r="U5" s="195" t="s">
        <v>9</v>
      </c>
      <c r="V5" s="142"/>
      <c r="W5" s="189" t="s">
        <v>10</v>
      </c>
      <c r="X5" s="142"/>
      <c r="Y5" s="189" t="s">
        <v>11</v>
      </c>
      <c r="Z5" s="201"/>
      <c r="AB5" s="236" t="s">
        <v>13</v>
      </c>
      <c r="AC5" s="236"/>
      <c r="AD5" s="236"/>
      <c r="AE5" s="236"/>
      <c r="AF5" s="237"/>
      <c r="AG5" s="238"/>
      <c r="AH5" s="204" t="s">
        <v>14</v>
      </c>
      <c r="AI5" s="192"/>
      <c r="AJ5" s="192"/>
    </row>
    <row r="6" spans="1:36" ht="29.25" customHeight="1">
      <c r="A6" s="174"/>
      <c r="B6" s="175"/>
      <c r="C6" s="175"/>
      <c r="D6" s="175"/>
      <c r="E6" s="175"/>
      <c r="F6" s="175"/>
      <c r="G6" s="176"/>
      <c r="H6" s="176"/>
      <c r="I6" s="176"/>
      <c r="J6" s="176"/>
      <c r="K6" s="190"/>
      <c r="L6" s="191"/>
      <c r="AF6" s="190"/>
      <c r="AG6" s="191"/>
      <c r="AH6" s="191"/>
      <c r="AI6" s="192"/>
      <c r="AJ6" s="190"/>
    </row>
    <row r="7" spans="1:36" ht="63" customHeight="1">
      <c r="A7" s="174"/>
      <c r="B7" s="239" t="s">
        <v>15</v>
      </c>
      <c r="C7" s="239"/>
      <c r="D7" s="239"/>
      <c r="E7" s="239"/>
      <c r="F7" s="239"/>
      <c r="J7" s="240"/>
      <c r="K7" s="241"/>
      <c r="L7" s="242"/>
      <c r="M7" s="48" t="s">
        <v>16</v>
      </c>
      <c r="N7" s="192"/>
      <c r="O7" s="192"/>
      <c r="P7" s="192"/>
      <c r="Q7" s="192"/>
      <c r="R7" s="192"/>
      <c r="Z7" s="243" t="s">
        <v>17</v>
      </c>
      <c r="AA7" s="243"/>
      <c r="AB7" s="243"/>
      <c r="AC7" s="243"/>
      <c r="AD7" s="243"/>
    </row>
    <row r="8" spans="1:36" ht="27" customHeight="1">
      <c r="A8" s="174"/>
      <c r="B8" s="175"/>
      <c r="C8" s="175"/>
      <c r="D8" s="175"/>
      <c r="E8" s="175"/>
      <c r="F8" s="175"/>
      <c r="G8" s="176"/>
      <c r="H8" s="176"/>
      <c r="I8" s="176"/>
      <c r="J8" s="176"/>
      <c r="K8" s="190"/>
      <c r="L8" s="191"/>
      <c r="M8" s="191"/>
      <c r="N8" s="191"/>
      <c r="O8" s="190"/>
      <c r="P8" s="191"/>
      <c r="Q8" s="191"/>
      <c r="R8" s="190"/>
      <c r="S8" s="190"/>
      <c r="T8" s="175"/>
      <c r="U8" s="191"/>
      <c r="V8" s="191"/>
      <c r="W8" s="190"/>
      <c r="X8" s="191"/>
      <c r="Y8" s="191"/>
      <c r="Z8" s="244" t="s">
        <v>18</v>
      </c>
      <c r="AA8" s="244"/>
      <c r="AB8" s="244"/>
      <c r="AC8" s="244"/>
      <c r="AD8" s="244"/>
      <c r="AE8" s="192"/>
      <c r="AG8" s="191"/>
      <c r="AH8" s="191"/>
      <c r="AI8" s="192"/>
      <c r="AJ8" s="190"/>
    </row>
    <row r="9" spans="1:36" ht="57" customHeight="1">
      <c r="A9" s="174"/>
      <c r="B9" s="245" t="s">
        <v>19</v>
      </c>
      <c r="C9" s="245"/>
      <c r="D9" s="245"/>
      <c r="E9" s="245"/>
      <c r="F9" s="245"/>
      <c r="G9" s="245"/>
      <c r="H9" s="245"/>
      <c r="I9" s="245"/>
      <c r="J9" s="245"/>
      <c r="K9" s="245"/>
      <c r="L9" s="245"/>
      <c r="M9" s="245"/>
      <c r="N9" s="245"/>
      <c r="O9" s="245"/>
      <c r="P9" s="245"/>
      <c r="Q9" s="240"/>
      <c r="R9" s="241"/>
      <c r="S9" s="242"/>
      <c r="T9" s="192" t="s">
        <v>20</v>
      </c>
      <c r="Z9" s="254" t="str">
        <f>IF(SUM(U15,Q10)=0,"",SUM(U15,Q10))</f>
        <v/>
      </c>
      <c r="AA9" s="255"/>
      <c r="AB9" s="255"/>
      <c r="AC9" s="255"/>
      <c r="AD9" s="256"/>
      <c r="AE9" s="192"/>
    </row>
    <row r="10" spans="1:36" ht="57" customHeight="1">
      <c r="A10" s="174"/>
      <c r="B10" s="246" t="s">
        <v>21</v>
      </c>
      <c r="C10" s="246"/>
      <c r="D10" s="246"/>
      <c r="E10" s="246"/>
      <c r="F10" s="246"/>
      <c r="G10" s="246"/>
      <c r="H10" s="246"/>
      <c r="I10" s="246"/>
      <c r="J10" s="246"/>
      <c r="K10" s="246"/>
      <c r="L10" s="246"/>
      <c r="M10" s="246"/>
      <c r="N10" s="246"/>
      <c r="O10" s="246"/>
      <c r="P10" s="193" t="s">
        <v>22</v>
      </c>
      <c r="Q10" s="247" t="str">
        <f>IF(OR(Z15="",Q9=""),"",ROUNDUP(Z15/Q9,0))</f>
        <v/>
      </c>
      <c r="R10" s="248"/>
      <c r="S10" s="249"/>
      <c r="T10" s="184" t="s">
        <v>11</v>
      </c>
      <c r="Z10" s="257"/>
      <c r="AA10" s="258"/>
      <c r="AB10" s="258"/>
      <c r="AC10" s="258"/>
      <c r="AD10" s="259"/>
      <c r="AE10" s="202" t="s">
        <v>11</v>
      </c>
    </row>
    <row r="11" spans="1:36" ht="31.5" customHeight="1">
      <c r="A11" s="65"/>
      <c r="B11" s="65"/>
      <c r="C11" s="65"/>
      <c r="D11" s="65"/>
      <c r="E11" s="65"/>
      <c r="F11" s="65"/>
      <c r="G11" s="177"/>
      <c r="H11" s="177"/>
      <c r="I11" s="177"/>
      <c r="J11" s="177"/>
      <c r="K11" s="117"/>
      <c r="L11" s="126"/>
      <c r="M11" s="126"/>
      <c r="N11" s="126"/>
      <c r="O11" s="117"/>
      <c r="P11" s="194" t="s">
        <v>23</v>
      </c>
      <c r="Q11" s="126"/>
      <c r="R11" s="117"/>
      <c r="S11" s="194"/>
      <c r="T11" s="87"/>
      <c r="V11" s="126"/>
      <c r="W11" s="117"/>
      <c r="X11" s="126"/>
      <c r="Y11" s="126"/>
      <c r="Z11" s="250"/>
      <c r="AA11" s="250"/>
      <c r="AB11" s="250"/>
      <c r="AC11" s="250"/>
      <c r="AD11" s="250"/>
      <c r="AE11" s="117"/>
      <c r="AF11" s="203"/>
      <c r="AG11" s="126"/>
      <c r="AH11" s="126"/>
      <c r="AI11" s="117"/>
      <c r="AJ11" s="117"/>
    </row>
    <row r="12" spans="1:36" ht="23.25" customHeight="1">
      <c r="A12" s="178"/>
      <c r="B12" s="251" t="s">
        <v>24</v>
      </c>
      <c r="C12" s="252"/>
      <c r="D12" s="252"/>
      <c r="E12" s="252"/>
      <c r="F12" s="252"/>
      <c r="G12" s="252"/>
      <c r="H12" s="252"/>
      <c r="I12" s="252"/>
      <c r="J12" s="252"/>
      <c r="K12" s="252"/>
      <c r="L12" s="252"/>
      <c r="M12" s="252"/>
      <c r="N12" s="252"/>
      <c r="O12" s="252"/>
      <c r="P12" s="252"/>
      <c r="Q12" s="252"/>
      <c r="R12" s="252"/>
      <c r="S12" s="252"/>
      <c r="T12" s="253"/>
      <c r="U12" s="251" t="s">
        <v>25</v>
      </c>
      <c r="V12" s="252"/>
      <c r="W12" s="252"/>
      <c r="X12" s="252"/>
      <c r="Y12" s="253"/>
      <c r="Z12" s="251" t="s">
        <v>26</v>
      </c>
      <c r="AA12" s="252"/>
      <c r="AB12" s="252"/>
      <c r="AC12" s="252"/>
      <c r="AD12" s="253"/>
      <c r="AE12" s="251" t="s">
        <v>27</v>
      </c>
      <c r="AF12" s="252"/>
      <c r="AG12" s="252"/>
      <c r="AH12" s="252"/>
      <c r="AI12" s="252"/>
      <c r="AJ12" s="253"/>
    </row>
    <row r="13" spans="1:36" s="172" customFormat="1" ht="34.5" customHeight="1">
      <c r="A13" s="179"/>
      <c r="B13" s="288" t="s">
        <v>28</v>
      </c>
      <c r="C13" s="289"/>
      <c r="D13" s="289"/>
      <c r="E13" s="289"/>
      <c r="F13" s="289"/>
      <c r="G13" s="289"/>
      <c r="H13" s="289"/>
      <c r="I13" s="289"/>
      <c r="J13" s="289"/>
      <c r="K13" s="289"/>
      <c r="L13" s="289"/>
      <c r="M13" s="289"/>
      <c r="N13" s="289"/>
      <c r="O13" s="289"/>
      <c r="P13" s="289"/>
      <c r="Q13" s="289"/>
      <c r="R13" s="289"/>
      <c r="S13" s="289"/>
      <c r="T13" s="290"/>
      <c r="U13" s="286" t="s">
        <v>29</v>
      </c>
      <c r="V13" s="286"/>
      <c r="W13" s="286"/>
      <c r="X13" s="286"/>
      <c r="Y13" s="286"/>
      <c r="Z13" s="286" t="s">
        <v>30</v>
      </c>
      <c r="AA13" s="286"/>
      <c r="AB13" s="286"/>
      <c r="AC13" s="286"/>
      <c r="AD13" s="286"/>
      <c r="AE13" s="286" t="s">
        <v>31</v>
      </c>
      <c r="AF13" s="286"/>
      <c r="AG13" s="286"/>
      <c r="AH13" s="286"/>
      <c r="AI13" s="286"/>
      <c r="AJ13" s="286"/>
    </row>
    <row r="14" spans="1:36" s="172" customFormat="1" ht="33" customHeight="1">
      <c r="A14" s="179"/>
      <c r="B14" s="291"/>
      <c r="C14" s="292"/>
      <c r="D14" s="292"/>
      <c r="E14" s="292"/>
      <c r="F14" s="292"/>
      <c r="G14" s="292"/>
      <c r="H14" s="292"/>
      <c r="I14" s="292"/>
      <c r="J14" s="292"/>
      <c r="K14" s="292"/>
      <c r="L14" s="292"/>
      <c r="M14" s="292"/>
      <c r="N14" s="292"/>
      <c r="O14" s="292"/>
      <c r="P14" s="292"/>
      <c r="Q14" s="292"/>
      <c r="R14" s="292"/>
      <c r="S14" s="292"/>
      <c r="T14" s="293"/>
      <c r="U14" s="287"/>
      <c r="V14" s="287"/>
      <c r="W14" s="287"/>
      <c r="X14" s="287"/>
      <c r="Y14" s="287"/>
      <c r="Z14" s="287"/>
      <c r="AA14" s="287"/>
      <c r="AB14" s="287"/>
      <c r="AC14" s="287"/>
      <c r="AD14" s="287"/>
      <c r="AE14" s="287"/>
      <c r="AF14" s="287"/>
      <c r="AG14" s="287"/>
      <c r="AH14" s="287"/>
      <c r="AI14" s="287"/>
      <c r="AJ14" s="287"/>
    </row>
    <row r="15" spans="1:36" ht="90" customHeight="1">
      <c r="A15" s="260" t="s">
        <v>32</v>
      </c>
      <c r="B15" s="260"/>
      <c r="C15" s="260"/>
      <c r="D15" s="260"/>
      <c r="E15" s="260"/>
      <c r="F15" s="260"/>
      <c r="G15" s="260"/>
      <c r="H15" s="260"/>
      <c r="I15" s="260"/>
      <c r="J15" s="260"/>
      <c r="K15" s="260"/>
      <c r="L15" s="260"/>
      <c r="M15" s="260"/>
      <c r="N15" s="260"/>
      <c r="O15" s="260"/>
      <c r="P15" s="260"/>
      <c r="Q15" s="260"/>
      <c r="R15" s="260"/>
      <c r="S15" s="260"/>
      <c r="T15" s="260"/>
      <c r="U15" s="261" t="str">
        <f>IF(SUM(U16:Y35)=0,"",SUM(U16:Y35))</f>
        <v/>
      </c>
      <c r="V15" s="261"/>
      <c r="W15" s="261"/>
      <c r="X15" s="261"/>
      <c r="Y15" s="261"/>
      <c r="Z15" s="261" t="str">
        <f>IF(SUM(Z16:AD35)=0,"",ROUNDUP(SUM(Z16:AD35),0))</f>
        <v/>
      </c>
      <c r="AA15" s="261"/>
      <c r="AB15" s="261"/>
      <c r="AC15" s="261"/>
      <c r="AD15" s="261"/>
      <c r="AE15" s="261" t="str">
        <f>IF(SUM(AE16:AJ35)=0,"",SUM(AE16:AJ35))</f>
        <v/>
      </c>
      <c r="AF15" s="261"/>
      <c r="AG15" s="261"/>
      <c r="AH15" s="261"/>
      <c r="AI15" s="261"/>
      <c r="AJ15" s="261"/>
    </row>
    <row r="16" spans="1:36" ht="58.5" customHeight="1">
      <c r="A16" s="180">
        <v>1</v>
      </c>
      <c r="B16" s="262" t="str">
        <f>IF(AE16="","",入力シート!$A3)</f>
        <v/>
      </c>
      <c r="C16" s="263"/>
      <c r="D16" s="263"/>
      <c r="E16" s="263"/>
      <c r="F16" s="263"/>
      <c r="G16" s="263"/>
      <c r="H16" s="263"/>
      <c r="I16" s="263"/>
      <c r="J16" s="263"/>
      <c r="K16" s="263"/>
      <c r="L16" s="263"/>
      <c r="M16" s="263"/>
      <c r="N16" s="263"/>
      <c r="O16" s="263"/>
      <c r="P16" s="263"/>
      <c r="Q16" s="263"/>
      <c r="R16" s="263"/>
      <c r="S16" s="263"/>
      <c r="T16" s="264"/>
      <c r="U16" s="265" t="str">
        <f>IF(AE16="","",入力シート!$B3)</f>
        <v/>
      </c>
      <c r="V16" s="265"/>
      <c r="W16" s="265"/>
      <c r="X16" s="265"/>
      <c r="Y16" s="265"/>
      <c r="Z16" s="265"/>
      <c r="AA16" s="265"/>
      <c r="AB16" s="265"/>
      <c r="AC16" s="265"/>
      <c r="AD16" s="265"/>
      <c r="AE16" s="266" t="str">
        <f>入力シート!$E3</f>
        <v/>
      </c>
      <c r="AF16" s="266"/>
      <c r="AG16" s="266"/>
      <c r="AH16" s="266"/>
      <c r="AI16" s="266"/>
      <c r="AJ16" s="267"/>
    </row>
    <row r="17" spans="1:36" ht="58.5" customHeight="1">
      <c r="A17" s="181">
        <v>2</v>
      </c>
      <c r="B17" s="268" t="str">
        <f>IF(AE17="","",入力シート!$A4)</f>
        <v/>
      </c>
      <c r="C17" s="269"/>
      <c r="D17" s="269"/>
      <c r="E17" s="269"/>
      <c r="F17" s="269"/>
      <c r="G17" s="269"/>
      <c r="H17" s="269"/>
      <c r="I17" s="269"/>
      <c r="J17" s="269"/>
      <c r="K17" s="269"/>
      <c r="L17" s="269"/>
      <c r="M17" s="269"/>
      <c r="N17" s="269"/>
      <c r="O17" s="269"/>
      <c r="P17" s="269"/>
      <c r="Q17" s="269"/>
      <c r="R17" s="269"/>
      <c r="S17" s="269"/>
      <c r="T17" s="270"/>
      <c r="U17" s="271" t="str">
        <f>IF(AE17="","",入力シート!$B4)</f>
        <v/>
      </c>
      <c r="V17" s="271"/>
      <c r="W17" s="271"/>
      <c r="X17" s="271"/>
      <c r="Y17" s="271"/>
      <c r="Z17" s="271"/>
      <c r="AA17" s="271"/>
      <c r="AB17" s="271"/>
      <c r="AC17" s="271"/>
      <c r="AD17" s="271"/>
      <c r="AE17" s="272" t="str">
        <f>入力シート!$E4</f>
        <v/>
      </c>
      <c r="AF17" s="272"/>
      <c r="AG17" s="272"/>
      <c r="AH17" s="272"/>
      <c r="AI17" s="272"/>
      <c r="AJ17" s="273"/>
    </row>
    <row r="18" spans="1:36" ht="58.5" customHeight="1">
      <c r="A18" s="181">
        <v>3</v>
      </c>
      <c r="B18" s="268" t="str">
        <f>IF(AE18="","",入力シート!$A5)</f>
        <v/>
      </c>
      <c r="C18" s="269"/>
      <c r="D18" s="269"/>
      <c r="E18" s="269"/>
      <c r="F18" s="269"/>
      <c r="G18" s="269"/>
      <c r="H18" s="269"/>
      <c r="I18" s="269"/>
      <c r="J18" s="269"/>
      <c r="K18" s="269"/>
      <c r="L18" s="269"/>
      <c r="M18" s="269"/>
      <c r="N18" s="269"/>
      <c r="O18" s="269"/>
      <c r="P18" s="269"/>
      <c r="Q18" s="269"/>
      <c r="R18" s="269"/>
      <c r="S18" s="269"/>
      <c r="T18" s="270"/>
      <c r="U18" s="271" t="str">
        <f>IF(AE18="","",入力シート!$B5)</f>
        <v/>
      </c>
      <c r="V18" s="271"/>
      <c r="W18" s="271"/>
      <c r="X18" s="271"/>
      <c r="Y18" s="271"/>
      <c r="Z18" s="271"/>
      <c r="AA18" s="271"/>
      <c r="AB18" s="271"/>
      <c r="AC18" s="271"/>
      <c r="AD18" s="271"/>
      <c r="AE18" s="272" t="str">
        <f>入力シート!$E5</f>
        <v/>
      </c>
      <c r="AF18" s="272"/>
      <c r="AG18" s="272"/>
      <c r="AH18" s="272"/>
      <c r="AI18" s="272"/>
      <c r="AJ18" s="273"/>
    </row>
    <row r="19" spans="1:36" ht="58.5" customHeight="1">
      <c r="A19" s="181">
        <v>4</v>
      </c>
      <c r="B19" s="268" t="str">
        <f>IF(AE19="","",入力シート!$A6)</f>
        <v/>
      </c>
      <c r="C19" s="269"/>
      <c r="D19" s="269"/>
      <c r="E19" s="269"/>
      <c r="F19" s="269"/>
      <c r="G19" s="269"/>
      <c r="H19" s="269"/>
      <c r="I19" s="269"/>
      <c r="J19" s="269"/>
      <c r="K19" s="269"/>
      <c r="L19" s="269"/>
      <c r="M19" s="269"/>
      <c r="N19" s="269"/>
      <c r="O19" s="269"/>
      <c r="P19" s="269"/>
      <c r="Q19" s="269"/>
      <c r="R19" s="269"/>
      <c r="S19" s="269"/>
      <c r="T19" s="270"/>
      <c r="U19" s="271" t="str">
        <f>IF(AE19="","",入力シート!$B6)</f>
        <v/>
      </c>
      <c r="V19" s="271"/>
      <c r="W19" s="271"/>
      <c r="X19" s="271"/>
      <c r="Y19" s="271"/>
      <c r="Z19" s="271"/>
      <c r="AA19" s="271"/>
      <c r="AB19" s="271"/>
      <c r="AC19" s="271"/>
      <c r="AD19" s="271"/>
      <c r="AE19" s="272" t="str">
        <f>入力シート!$E6</f>
        <v/>
      </c>
      <c r="AF19" s="272"/>
      <c r="AG19" s="272"/>
      <c r="AH19" s="272"/>
      <c r="AI19" s="272"/>
      <c r="AJ19" s="273"/>
    </row>
    <row r="20" spans="1:36" ht="58.5" customHeight="1">
      <c r="A20" s="181">
        <v>5</v>
      </c>
      <c r="B20" s="268" t="str">
        <f>IF(AE20="","",入力シート!$A7)</f>
        <v/>
      </c>
      <c r="C20" s="269"/>
      <c r="D20" s="269"/>
      <c r="E20" s="269"/>
      <c r="F20" s="269"/>
      <c r="G20" s="269"/>
      <c r="H20" s="269"/>
      <c r="I20" s="269"/>
      <c r="J20" s="269"/>
      <c r="K20" s="269"/>
      <c r="L20" s="269"/>
      <c r="M20" s="269"/>
      <c r="N20" s="269"/>
      <c r="O20" s="269"/>
      <c r="P20" s="269"/>
      <c r="Q20" s="269"/>
      <c r="R20" s="269"/>
      <c r="S20" s="269"/>
      <c r="T20" s="270"/>
      <c r="U20" s="271" t="str">
        <f>IF(AE20="","",入力シート!$B7)</f>
        <v/>
      </c>
      <c r="V20" s="271"/>
      <c r="W20" s="271"/>
      <c r="X20" s="271"/>
      <c r="Y20" s="271"/>
      <c r="Z20" s="271"/>
      <c r="AA20" s="271"/>
      <c r="AB20" s="271"/>
      <c r="AC20" s="271"/>
      <c r="AD20" s="271"/>
      <c r="AE20" s="272" t="str">
        <f>入力シート!$E7</f>
        <v/>
      </c>
      <c r="AF20" s="272"/>
      <c r="AG20" s="272"/>
      <c r="AH20" s="272"/>
      <c r="AI20" s="272"/>
      <c r="AJ20" s="273"/>
    </row>
    <row r="21" spans="1:36" ht="58.5" customHeight="1">
      <c r="A21" s="181">
        <v>6</v>
      </c>
      <c r="B21" s="268" t="str">
        <f>IF(AE21="","",入力シート!$A8)</f>
        <v/>
      </c>
      <c r="C21" s="269"/>
      <c r="D21" s="269"/>
      <c r="E21" s="269"/>
      <c r="F21" s="269"/>
      <c r="G21" s="269"/>
      <c r="H21" s="269"/>
      <c r="I21" s="269"/>
      <c r="J21" s="269"/>
      <c r="K21" s="269"/>
      <c r="L21" s="269"/>
      <c r="M21" s="269"/>
      <c r="N21" s="269"/>
      <c r="O21" s="269"/>
      <c r="P21" s="269"/>
      <c r="Q21" s="269"/>
      <c r="R21" s="269"/>
      <c r="S21" s="269"/>
      <c r="T21" s="270"/>
      <c r="U21" s="271" t="str">
        <f>IF(AE21="","",入力シート!$B8)</f>
        <v/>
      </c>
      <c r="V21" s="271"/>
      <c r="W21" s="271"/>
      <c r="X21" s="271"/>
      <c r="Y21" s="271"/>
      <c r="Z21" s="271"/>
      <c r="AA21" s="271"/>
      <c r="AB21" s="271"/>
      <c r="AC21" s="271"/>
      <c r="AD21" s="271"/>
      <c r="AE21" s="272" t="str">
        <f>入力シート!$E8</f>
        <v/>
      </c>
      <c r="AF21" s="272"/>
      <c r="AG21" s="272"/>
      <c r="AH21" s="272"/>
      <c r="AI21" s="272"/>
      <c r="AJ21" s="273"/>
    </row>
    <row r="22" spans="1:36" ht="58.5" customHeight="1">
      <c r="A22" s="181">
        <v>7</v>
      </c>
      <c r="B22" s="268" t="str">
        <f>IF(AE22="","",入力シート!$A9)</f>
        <v/>
      </c>
      <c r="C22" s="269"/>
      <c r="D22" s="269"/>
      <c r="E22" s="269"/>
      <c r="F22" s="269"/>
      <c r="G22" s="269"/>
      <c r="H22" s="269"/>
      <c r="I22" s="269"/>
      <c r="J22" s="269"/>
      <c r="K22" s="269"/>
      <c r="L22" s="269"/>
      <c r="M22" s="269"/>
      <c r="N22" s="269"/>
      <c r="O22" s="269"/>
      <c r="P22" s="269"/>
      <c r="Q22" s="269"/>
      <c r="R22" s="269"/>
      <c r="S22" s="269"/>
      <c r="T22" s="270"/>
      <c r="U22" s="271" t="str">
        <f>IF(AE22="","",入力シート!$B9)</f>
        <v/>
      </c>
      <c r="V22" s="271"/>
      <c r="W22" s="271"/>
      <c r="X22" s="271"/>
      <c r="Y22" s="271"/>
      <c r="Z22" s="271"/>
      <c r="AA22" s="271"/>
      <c r="AB22" s="271"/>
      <c r="AC22" s="271"/>
      <c r="AD22" s="271"/>
      <c r="AE22" s="272" t="str">
        <f>入力シート!$E9</f>
        <v/>
      </c>
      <c r="AF22" s="272"/>
      <c r="AG22" s="272"/>
      <c r="AH22" s="272"/>
      <c r="AI22" s="272"/>
      <c r="AJ22" s="273"/>
    </row>
    <row r="23" spans="1:36" ht="58.5" customHeight="1">
      <c r="A23" s="181">
        <v>8</v>
      </c>
      <c r="B23" s="268" t="str">
        <f>IF(AE23="","",入力シート!$A10)</f>
        <v/>
      </c>
      <c r="C23" s="269"/>
      <c r="D23" s="269"/>
      <c r="E23" s="269"/>
      <c r="F23" s="269"/>
      <c r="G23" s="269"/>
      <c r="H23" s="269"/>
      <c r="I23" s="269"/>
      <c r="J23" s="269"/>
      <c r="K23" s="269"/>
      <c r="L23" s="269"/>
      <c r="M23" s="269"/>
      <c r="N23" s="269"/>
      <c r="O23" s="269"/>
      <c r="P23" s="269"/>
      <c r="Q23" s="269"/>
      <c r="R23" s="269"/>
      <c r="S23" s="269"/>
      <c r="T23" s="270"/>
      <c r="U23" s="271" t="str">
        <f>IF(AE23="","",入力シート!$B10)</f>
        <v/>
      </c>
      <c r="V23" s="271"/>
      <c r="W23" s="271"/>
      <c r="X23" s="271"/>
      <c r="Y23" s="271"/>
      <c r="Z23" s="271"/>
      <c r="AA23" s="271"/>
      <c r="AB23" s="271"/>
      <c r="AC23" s="271"/>
      <c r="AD23" s="271"/>
      <c r="AE23" s="272" t="str">
        <f>入力シート!$E10</f>
        <v/>
      </c>
      <c r="AF23" s="272"/>
      <c r="AG23" s="272"/>
      <c r="AH23" s="272"/>
      <c r="AI23" s="272"/>
      <c r="AJ23" s="273"/>
    </row>
    <row r="24" spans="1:36" ht="58.5" customHeight="1">
      <c r="A24" s="181">
        <v>9</v>
      </c>
      <c r="B24" s="268" t="str">
        <f>IF(AE24="","",入力シート!$A11)</f>
        <v/>
      </c>
      <c r="C24" s="269"/>
      <c r="D24" s="269"/>
      <c r="E24" s="269"/>
      <c r="F24" s="269"/>
      <c r="G24" s="269"/>
      <c r="H24" s="269"/>
      <c r="I24" s="269"/>
      <c r="J24" s="269"/>
      <c r="K24" s="269"/>
      <c r="L24" s="269"/>
      <c r="M24" s="269"/>
      <c r="N24" s="269"/>
      <c r="O24" s="269"/>
      <c r="P24" s="269"/>
      <c r="Q24" s="269"/>
      <c r="R24" s="269"/>
      <c r="S24" s="269"/>
      <c r="T24" s="270"/>
      <c r="U24" s="271" t="str">
        <f>IF(AE24="","",入力シート!$B11)</f>
        <v/>
      </c>
      <c r="V24" s="271"/>
      <c r="W24" s="271"/>
      <c r="X24" s="271"/>
      <c r="Y24" s="271"/>
      <c r="Z24" s="271"/>
      <c r="AA24" s="271"/>
      <c r="AB24" s="271"/>
      <c r="AC24" s="271"/>
      <c r="AD24" s="271"/>
      <c r="AE24" s="272" t="str">
        <f>入力シート!$E11</f>
        <v/>
      </c>
      <c r="AF24" s="272"/>
      <c r="AG24" s="272"/>
      <c r="AH24" s="272"/>
      <c r="AI24" s="272"/>
      <c r="AJ24" s="273"/>
    </row>
    <row r="25" spans="1:36" ht="58.5" customHeight="1">
      <c r="A25" s="181">
        <v>10</v>
      </c>
      <c r="B25" s="268" t="str">
        <f>IF(AE25="","",入力シート!$A12)</f>
        <v/>
      </c>
      <c r="C25" s="269"/>
      <c r="D25" s="269"/>
      <c r="E25" s="269"/>
      <c r="F25" s="269"/>
      <c r="G25" s="269"/>
      <c r="H25" s="269"/>
      <c r="I25" s="269"/>
      <c r="J25" s="269"/>
      <c r="K25" s="269"/>
      <c r="L25" s="269"/>
      <c r="M25" s="269"/>
      <c r="N25" s="269"/>
      <c r="O25" s="269"/>
      <c r="P25" s="269"/>
      <c r="Q25" s="269"/>
      <c r="R25" s="269"/>
      <c r="S25" s="269"/>
      <c r="T25" s="270"/>
      <c r="U25" s="271" t="str">
        <f>IF(AE25="","",入力シート!$B12)</f>
        <v/>
      </c>
      <c r="V25" s="271"/>
      <c r="W25" s="271"/>
      <c r="X25" s="271"/>
      <c r="Y25" s="271"/>
      <c r="Z25" s="271"/>
      <c r="AA25" s="271"/>
      <c r="AB25" s="271"/>
      <c r="AC25" s="271"/>
      <c r="AD25" s="271"/>
      <c r="AE25" s="272" t="str">
        <f>入力シート!$E12</f>
        <v/>
      </c>
      <c r="AF25" s="272"/>
      <c r="AG25" s="272"/>
      <c r="AH25" s="272"/>
      <c r="AI25" s="272"/>
      <c r="AJ25" s="273"/>
    </row>
    <row r="26" spans="1:36" ht="58.5" customHeight="1">
      <c r="A26" s="181">
        <v>11</v>
      </c>
      <c r="B26" s="268" t="str">
        <f>IF(AE26="","",入力シート!$A13)</f>
        <v/>
      </c>
      <c r="C26" s="269"/>
      <c r="D26" s="269"/>
      <c r="E26" s="269"/>
      <c r="F26" s="269"/>
      <c r="G26" s="269"/>
      <c r="H26" s="269"/>
      <c r="I26" s="269"/>
      <c r="J26" s="269"/>
      <c r="K26" s="269"/>
      <c r="L26" s="269"/>
      <c r="M26" s="269"/>
      <c r="N26" s="269"/>
      <c r="O26" s="269"/>
      <c r="P26" s="269"/>
      <c r="Q26" s="269"/>
      <c r="R26" s="269"/>
      <c r="S26" s="269"/>
      <c r="T26" s="270"/>
      <c r="U26" s="271" t="str">
        <f>IF(AE26="","",入力シート!$B13)</f>
        <v/>
      </c>
      <c r="V26" s="271"/>
      <c r="W26" s="271"/>
      <c r="X26" s="271"/>
      <c r="Y26" s="271"/>
      <c r="Z26" s="271"/>
      <c r="AA26" s="271"/>
      <c r="AB26" s="271"/>
      <c r="AC26" s="271"/>
      <c r="AD26" s="271"/>
      <c r="AE26" s="272" t="str">
        <f>入力シート!$E13</f>
        <v/>
      </c>
      <c r="AF26" s="272"/>
      <c r="AG26" s="272"/>
      <c r="AH26" s="272"/>
      <c r="AI26" s="272"/>
      <c r="AJ26" s="273"/>
    </row>
    <row r="27" spans="1:36" ht="58.5" customHeight="1">
      <c r="A27" s="181">
        <v>12</v>
      </c>
      <c r="B27" s="268" t="str">
        <f>IF(AE27="","",入力シート!$A14)</f>
        <v/>
      </c>
      <c r="C27" s="269"/>
      <c r="D27" s="269"/>
      <c r="E27" s="269"/>
      <c r="F27" s="269"/>
      <c r="G27" s="269"/>
      <c r="H27" s="269"/>
      <c r="I27" s="269"/>
      <c r="J27" s="269"/>
      <c r="K27" s="269"/>
      <c r="L27" s="269"/>
      <c r="M27" s="269"/>
      <c r="N27" s="269"/>
      <c r="O27" s="269"/>
      <c r="P27" s="269"/>
      <c r="Q27" s="269"/>
      <c r="R27" s="269"/>
      <c r="S27" s="269"/>
      <c r="T27" s="270"/>
      <c r="U27" s="271" t="str">
        <f>IF(AE27="","",入力シート!$B14)</f>
        <v/>
      </c>
      <c r="V27" s="271"/>
      <c r="W27" s="271"/>
      <c r="X27" s="271"/>
      <c r="Y27" s="271"/>
      <c r="Z27" s="271"/>
      <c r="AA27" s="271"/>
      <c r="AB27" s="271"/>
      <c r="AC27" s="271"/>
      <c r="AD27" s="271"/>
      <c r="AE27" s="272" t="str">
        <f>入力シート!$E14</f>
        <v/>
      </c>
      <c r="AF27" s="272"/>
      <c r="AG27" s="272"/>
      <c r="AH27" s="272"/>
      <c r="AI27" s="272"/>
      <c r="AJ27" s="273"/>
    </row>
    <row r="28" spans="1:36" ht="58.5" customHeight="1">
      <c r="A28" s="181">
        <v>13</v>
      </c>
      <c r="B28" s="268" t="str">
        <f>IF(AE28="","",入力シート!$A15)</f>
        <v/>
      </c>
      <c r="C28" s="269"/>
      <c r="D28" s="269"/>
      <c r="E28" s="269"/>
      <c r="F28" s="269"/>
      <c r="G28" s="269"/>
      <c r="H28" s="269"/>
      <c r="I28" s="269"/>
      <c r="J28" s="269"/>
      <c r="K28" s="269"/>
      <c r="L28" s="269"/>
      <c r="M28" s="269"/>
      <c r="N28" s="269"/>
      <c r="O28" s="269"/>
      <c r="P28" s="269"/>
      <c r="Q28" s="269"/>
      <c r="R28" s="269"/>
      <c r="S28" s="269"/>
      <c r="T28" s="270"/>
      <c r="U28" s="271" t="str">
        <f>IF(AE28="","",入力シート!$B15)</f>
        <v/>
      </c>
      <c r="V28" s="271"/>
      <c r="W28" s="271"/>
      <c r="X28" s="271"/>
      <c r="Y28" s="271"/>
      <c r="Z28" s="271"/>
      <c r="AA28" s="271"/>
      <c r="AB28" s="271"/>
      <c r="AC28" s="271"/>
      <c r="AD28" s="271"/>
      <c r="AE28" s="272" t="str">
        <f>入力シート!$E15</f>
        <v/>
      </c>
      <c r="AF28" s="272"/>
      <c r="AG28" s="272"/>
      <c r="AH28" s="272"/>
      <c r="AI28" s="272"/>
      <c r="AJ28" s="273"/>
    </row>
    <row r="29" spans="1:36" ht="58.5" customHeight="1">
      <c r="A29" s="181">
        <v>14</v>
      </c>
      <c r="B29" s="268" t="str">
        <f>IF(AE29="","",入力シート!$A16)</f>
        <v/>
      </c>
      <c r="C29" s="269"/>
      <c r="D29" s="269"/>
      <c r="E29" s="269"/>
      <c r="F29" s="269"/>
      <c r="G29" s="269"/>
      <c r="H29" s="269"/>
      <c r="I29" s="269"/>
      <c r="J29" s="269"/>
      <c r="K29" s="269"/>
      <c r="L29" s="269"/>
      <c r="M29" s="269"/>
      <c r="N29" s="269"/>
      <c r="O29" s="269"/>
      <c r="P29" s="269"/>
      <c r="Q29" s="269"/>
      <c r="R29" s="269"/>
      <c r="S29" s="269"/>
      <c r="T29" s="270"/>
      <c r="U29" s="271" t="str">
        <f>IF(AE29="","",入力シート!$B16)</f>
        <v/>
      </c>
      <c r="V29" s="271"/>
      <c r="W29" s="271"/>
      <c r="X29" s="271"/>
      <c r="Y29" s="271"/>
      <c r="Z29" s="271"/>
      <c r="AA29" s="271"/>
      <c r="AB29" s="271"/>
      <c r="AC29" s="271"/>
      <c r="AD29" s="271"/>
      <c r="AE29" s="272" t="str">
        <f>入力シート!$E16</f>
        <v/>
      </c>
      <c r="AF29" s="272"/>
      <c r="AG29" s="272"/>
      <c r="AH29" s="272"/>
      <c r="AI29" s="272"/>
      <c r="AJ29" s="273"/>
    </row>
    <row r="30" spans="1:36" ht="58.5" customHeight="1">
      <c r="A30" s="181">
        <v>15</v>
      </c>
      <c r="B30" s="268" t="str">
        <f>IF(AE30="","",入力シート!$A17)</f>
        <v/>
      </c>
      <c r="C30" s="269"/>
      <c r="D30" s="269"/>
      <c r="E30" s="269"/>
      <c r="F30" s="269"/>
      <c r="G30" s="269"/>
      <c r="H30" s="269"/>
      <c r="I30" s="269"/>
      <c r="J30" s="269"/>
      <c r="K30" s="269"/>
      <c r="L30" s="269"/>
      <c r="M30" s="269"/>
      <c r="N30" s="269"/>
      <c r="O30" s="269"/>
      <c r="P30" s="269"/>
      <c r="Q30" s="269"/>
      <c r="R30" s="269"/>
      <c r="S30" s="269"/>
      <c r="T30" s="270"/>
      <c r="U30" s="271" t="str">
        <f>IF(AE30="","",入力シート!$B17)</f>
        <v/>
      </c>
      <c r="V30" s="271"/>
      <c r="W30" s="271"/>
      <c r="X30" s="271"/>
      <c r="Y30" s="271"/>
      <c r="Z30" s="271"/>
      <c r="AA30" s="271"/>
      <c r="AB30" s="271"/>
      <c r="AC30" s="271"/>
      <c r="AD30" s="271"/>
      <c r="AE30" s="272" t="str">
        <f>入力シート!$E17</f>
        <v/>
      </c>
      <c r="AF30" s="272"/>
      <c r="AG30" s="272"/>
      <c r="AH30" s="272"/>
      <c r="AI30" s="272"/>
      <c r="AJ30" s="273"/>
    </row>
    <row r="31" spans="1:36" ht="58.5" customHeight="1">
      <c r="A31" s="181">
        <v>16</v>
      </c>
      <c r="B31" s="268" t="str">
        <f>IF(AE31="","",入力シート!$A18)</f>
        <v/>
      </c>
      <c r="C31" s="269"/>
      <c r="D31" s="269"/>
      <c r="E31" s="269"/>
      <c r="F31" s="269"/>
      <c r="G31" s="269"/>
      <c r="H31" s="269"/>
      <c r="I31" s="269"/>
      <c r="J31" s="269"/>
      <c r="K31" s="269"/>
      <c r="L31" s="269"/>
      <c r="M31" s="269"/>
      <c r="N31" s="269"/>
      <c r="O31" s="269"/>
      <c r="P31" s="269"/>
      <c r="Q31" s="269"/>
      <c r="R31" s="269"/>
      <c r="S31" s="269"/>
      <c r="T31" s="270"/>
      <c r="U31" s="271" t="str">
        <f>IF(AE31="","",入力シート!$B18)</f>
        <v/>
      </c>
      <c r="V31" s="271"/>
      <c r="W31" s="271"/>
      <c r="X31" s="271"/>
      <c r="Y31" s="271"/>
      <c r="Z31" s="271"/>
      <c r="AA31" s="271"/>
      <c r="AB31" s="271"/>
      <c r="AC31" s="271"/>
      <c r="AD31" s="271"/>
      <c r="AE31" s="272" t="str">
        <f>入力シート!$E18</f>
        <v/>
      </c>
      <c r="AF31" s="272"/>
      <c r="AG31" s="272"/>
      <c r="AH31" s="272"/>
      <c r="AI31" s="272"/>
      <c r="AJ31" s="273"/>
    </row>
    <row r="32" spans="1:36" ht="58.5" customHeight="1">
      <c r="A32" s="181">
        <v>17</v>
      </c>
      <c r="B32" s="268" t="str">
        <f>IF(AE32="","",入力シート!$A19)</f>
        <v/>
      </c>
      <c r="C32" s="269"/>
      <c r="D32" s="269"/>
      <c r="E32" s="269"/>
      <c r="F32" s="269"/>
      <c r="G32" s="269"/>
      <c r="H32" s="269"/>
      <c r="I32" s="269"/>
      <c r="J32" s="269"/>
      <c r="K32" s="269"/>
      <c r="L32" s="269"/>
      <c r="M32" s="269"/>
      <c r="N32" s="269"/>
      <c r="O32" s="269"/>
      <c r="P32" s="269"/>
      <c r="Q32" s="269"/>
      <c r="R32" s="269"/>
      <c r="S32" s="269"/>
      <c r="T32" s="270"/>
      <c r="U32" s="271" t="str">
        <f>IF(AE32="","",入力シート!$B19)</f>
        <v/>
      </c>
      <c r="V32" s="271"/>
      <c r="W32" s="271"/>
      <c r="X32" s="271"/>
      <c r="Y32" s="271"/>
      <c r="Z32" s="271"/>
      <c r="AA32" s="271"/>
      <c r="AB32" s="271"/>
      <c r="AC32" s="271"/>
      <c r="AD32" s="271"/>
      <c r="AE32" s="272" t="str">
        <f>入力シート!$E19</f>
        <v/>
      </c>
      <c r="AF32" s="272"/>
      <c r="AG32" s="272"/>
      <c r="AH32" s="272"/>
      <c r="AI32" s="272"/>
      <c r="AJ32" s="273"/>
    </row>
    <row r="33" spans="1:37" ht="58.5" customHeight="1">
      <c r="A33" s="181">
        <v>18</v>
      </c>
      <c r="B33" s="268" t="str">
        <f>IF(AE33="","",入力シート!$A20)</f>
        <v/>
      </c>
      <c r="C33" s="269"/>
      <c r="D33" s="269"/>
      <c r="E33" s="269"/>
      <c r="F33" s="269"/>
      <c r="G33" s="269"/>
      <c r="H33" s="269"/>
      <c r="I33" s="269"/>
      <c r="J33" s="269"/>
      <c r="K33" s="269"/>
      <c r="L33" s="269"/>
      <c r="M33" s="269"/>
      <c r="N33" s="269"/>
      <c r="O33" s="269"/>
      <c r="P33" s="269"/>
      <c r="Q33" s="269"/>
      <c r="R33" s="269"/>
      <c r="S33" s="269"/>
      <c r="T33" s="270"/>
      <c r="U33" s="271" t="str">
        <f>IF(AE33="","",入力シート!$B20)</f>
        <v/>
      </c>
      <c r="V33" s="271"/>
      <c r="W33" s="271"/>
      <c r="X33" s="271"/>
      <c r="Y33" s="271"/>
      <c r="Z33" s="271"/>
      <c r="AA33" s="271"/>
      <c r="AB33" s="271"/>
      <c r="AC33" s="271"/>
      <c r="AD33" s="271"/>
      <c r="AE33" s="272" t="str">
        <f>入力シート!$E20</f>
        <v/>
      </c>
      <c r="AF33" s="272"/>
      <c r="AG33" s="272"/>
      <c r="AH33" s="272"/>
      <c r="AI33" s="272"/>
      <c r="AJ33" s="273"/>
    </row>
    <row r="34" spans="1:37" ht="58.5" customHeight="1">
      <c r="A34" s="181">
        <v>19</v>
      </c>
      <c r="B34" s="268" t="str">
        <f>IF(AE34="","",入力シート!$A21)</f>
        <v/>
      </c>
      <c r="C34" s="269"/>
      <c r="D34" s="269"/>
      <c r="E34" s="269"/>
      <c r="F34" s="269"/>
      <c r="G34" s="269"/>
      <c r="H34" s="269"/>
      <c r="I34" s="269"/>
      <c r="J34" s="269"/>
      <c r="K34" s="269"/>
      <c r="L34" s="269"/>
      <c r="M34" s="269"/>
      <c r="N34" s="269"/>
      <c r="O34" s="269"/>
      <c r="P34" s="269"/>
      <c r="Q34" s="269"/>
      <c r="R34" s="269"/>
      <c r="S34" s="269"/>
      <c r="T34" s="270"/>
      <c r="U34" s="271" t="str">
        <f>IF(AE34="","",入力シート!$B21)</f>
        <v/>
      </c>
      <c r="V34" s="271"/>
      <c r="W34" s="271"/>
      <c r="X34" s="271"/>
      <c r="Y34" s="271"/>
      <c r="Z34" s="271"/>
      <c r="AA34" s="271"/>
      <c r="AB34" s="271"/>
      <c r="AC34" s="271"/>
      <c r="AD34" s="271"/>
      <c r="AE34" s="272" t="str">
        <f>入力シート!$E21</f>
        <v/>
      </c>
      <c r="AF34" s="272"/>
      <c r="AG34" s="272"/>
      <c r="AH34" s="272"/>
      <c r="AI34" s="272"/>
      <c r="AJ34" s="273"/>
    </row>
    <row r="35" spans="1:37" ht="58.5" customHeight="1">
      <c r="A35" s="182">
        <v>20</v>
      </c>
      <c r="B35" s="274" t="str">
        <f>IF(AE35="","",入力シート!$A22)</f>
        <v/>
      </c>
      <c r="C35" s="275"/>
      <c r="D35" s="275"/>
      <c r="E35" s="275"/>
      <c r="F35" s="275"/>
      <c r="G35" s="275"/>
      <c r="H35" s="275"/>
      <c r="I35" s="275"/>
      <c r="J35" s="275"/>
      <c r="K35" s="275"/>
      <c r="L35" s="275"/>
      <c r="M35" s="275"/>
      <c r="N35" s="275"/>
      <c r="O35" s="275"/>
      <c r="P35" s="275"/>
      <c r="Q35" s="275"/>
      <c r="R35" s="275"/>
      <c r="S35" s="275"/>
      <c r="T35" s="276"/>
      <c r="U35" s="277" t="str">
        <f>IF(AE35="","",入力シート!$B22)</f>
        <v/>
      </c>
      <c r="V35" s="277"/>
      <c r="W35" s="277"/>
      <c r="X35" s="277"/>
      <c r="Y35" s="277"/>
      <c r="Z35" s="277"/>
      <c r="AA35" s="277"/>
      <c r="AB35" s="277"/>
      <c r="AC35" s="277"/>
      <c r="AD35" s="277"/>
      <c r="AE35" s="278" t="str">
        <f>入力シート!$E22</f>
        <v/>
      </c>
      <c r="AF35" s="278"/>
      <c r="AG35" s="278"/>
      <c r="AH35" s="278"/>
      <c r="AI35" s="278"/>
      <c r="AJ35" s="279"/>
    </row>
    <row r="36" spans="1:37" ht="21.75" customHeight="1"/>
    <row r="37" spans="1:37" ht="52.5" customHeight="1">
      <c r="A37" s="183"/>
      <c r="B37" s="285" t="s">
        <v>33</v>
      </c>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row>
    <row r="38" spans="1:37" ht="54.75" customHeight="1">
      <c r="A38" s="183"/>
      <c r="B38" s="184"/>
      <c r="C38" s="184"/>
      <c r="D38" s="184"/>
      <c r="E38" s="184"/>
      <c r="F38" s="184"/>
      <c r="G38" s="184"/>
      <c r="H38" s="184"/>
      <c r="I38" s="184"/>
      <c r="J38" s="184"/>
      <c r="K38" s="184"/>
      <c r="L38" s="184"/>
      <c r="M38" s="184"/>
      <c r="N38" s="184"/>
      <c r="O38" s="184"/>
      <c r="P38" s="184"/>
      <c r="S38" s="197" t="s">
        <v>34</v>
      </c>
      <c r="T38" s="197"/>
      <c r="U38" s="198"/>
      <c r="V38" s="294" t="s">
        <v>35</v>
      </c>
      <c r="W38" s="294"/>
      <c r="X38" s="295"/>
      <c r="Y38" s="296"/>
      <c r="Z38" s="296"/>
      <c r="AA38" s="296"/>
      <c r="AB38" s="296"/>
      <c r="AC38" s="297"/>
      <c r="AD38" s="298" t="s">
        <v>36</v>
      </c>
      <c r="AE38" s="298"/>
      <c r="AF38" s="298"/>
      <c r="AG38" s="298"/>
      <c r="AH38" s="299" t="s">
        <v>37</v>
      </c>
      <c r="AI38" s="299"/>
      <c r="AJ38" s="184"/>
    </row>
    <row r="39" spans="1:37" ht="54.75" customHeight="1">
      <c r="A39" s="183"/>
      <c r="B39" s="184"/>
      <c r="C39" s="184"/>
      <c r="D39" s="184"/>
      <c r="E39" s="184"/>
      <c r="F39" s="184"/>
      <c r="G39" s="184"/>
      <c r="H39" s="184"/>
      <c r="I39" s="184"/>
      <c r="J39" s="184"/>
      <c r="K39" s="184"/>
      <c r="L39" s="184"/>
      <c r="M39" s="184"/>
      <c r="N39" s="184"/>
      <c r="O39" s="184"/>
      <c r="P39" s="184"/>
      <c r="S39" s="199" t="s">
        <v>38</v>
      </c>
      <c r="T39" s="199"/>
      <c r="U39" s="200"/>
      <c r="V39" s="300" t="s">
        <v>35</v>
      </c>
      <c r="W39" s="300"/>
      <c r="X39" s="295"/>
      <c r="Y39" s="296"/>
      <c r="Z39" s="296"/>
      <c r="AA39" s="296"/>
      <c r="AB39" s="296"/>
      <c r="AC39" s="297"/>
      <c r="AD39" s="301" t="s">
        <v>36</v>
      </c>
      <c r="AE39" s="301"/>
      <c r="AF39" s="301"/>
      <c r="AG39" s="301"/>
      <c r="AH39" s="302" t="s">
        <v>37</v>
      </c>
      <c r="AI39" s="302"/>
      <c r="AJ39" s="184"/>
    </row>
    <row r="40" spans="1:37" ht="34.5" customHeight="1">
      <c r="A40" s="18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row>
    <row r="41" spans="1:37" ht="34.5" customHeight="1">
      <c r="A41" s="105" t="s">
        <v>39</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row>
    <row r="42" spans="1:37" ht="34.5" customHeight="1">
      <c r="A42" s="185" t="s">
        <v>40</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row>
    <row r="43" spans="1:37" ht="32.1" customHeight="1">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49"/>
    </row>
    <row r="44" spans="1:37" ht="32.1" customHeight="1">
      <c r="A44" s="105" t="s">
        <v>41</v>
      </c>
      <c r="B44" s="106" t="s">
        <v>42</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49"/>
    </row>
    <row r="45" spans="1:37" s="49" customFormat="1" ht="96.75" customHeight="1">
      <c r="A45" s="105"/>
      <c r="B45" s="280" t="s">
        <v>43</v>
      </c>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row>
    <row r="46" spans="1:37" ht="51.75" customHeight="1">
      <c r="A46" s="105"/>
      <c r="B46" s="280" t="s">
        <v>44</v>
      </c>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49"/>
    </row>
    <row r="47" spans="1:37" ht="32.1" customHeight="1">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49"/>
    </row>
    <row r="48" spans="1:37" ht="32.1" customHeight="1">
      <c r="A48" s="105" t="s">
        <v>45</v>
      </c>
      <c r="B48" s="106" t="s">
        <v>46</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49"/>
    </row>
    <row r="49" spans="1:37" ht="32.1" customHeight="1">
      <c r="A49" s="105"/>
      <c r="B49" s="281" t="s">
        <v>47</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49"/>
    </row>
    <row r="50" spans="1:37" ht="32.1" customHeight="1">
      <c r="A50" s="105"/>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49"/>
    </row>
    <row r="51" spans="1:37" ht="32.1" customHeight="1">
      <c r="A51" s="105"/>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49"/>
    </row>
    <row r="52" spans="1:37" ht="32.1" customHeight="1">
      <c r="A52" s="10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49"/>
    </row>
    <row r="53" spans="1:37" ht="32.1" customHeight="1">
      <c r="A53" s="105"/>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49"/>
    </row>
    <row r="54" spans="1:37" ht="32.1" customHeight="1">
      <c r="A54" s="10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49"/>
    </row>
    <row r="55" spans="1:37" ht="32.1" customHeight="1">
      <c r="A55" s="105" t="s">
        <v>48</v>
      </c>
      <c r="B55" s="106" t="s">
        <v>49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49"/>
    </row>
    <row r="56" spans="1:37" ht="34.5" customHeight="1">
      <c r="A56" s="105"/>
      <c r="B56" s="283" t="s">
        <v>50</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49"/>
    </row>
    <row r="57" spans="1:37" ht="45.75" customHeight="1">
      <c r="A57" s="105"/>
      <c r="B57" s="280" t="s">
        <v>51</v>
      </c>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49"/>
    </row>
    <row r="58" spans="1:37" ht="51" customHeight="1">
      <c r="A58" s="105"/>
      <c r="B58" s="280" t="s">
        <v>52</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49"/>
    </row>
    <row r="59" spans="1:37" ht="27.75" customHeight="1">
      <c r="A59" s="105"/>
      <c r="C59" s="284" t="s">
        <v>53</v>
      </c>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49"/>
    </row>
    <row r="60" spans="1:37" ht="68.25" customHeight="1">
      <c r="A60" s="105"/>
      <c r="B60" s="106"/>
      <c r="C60" s="111"/>
      <c r="D60" s="111"/>
      <c r="E60" s="111"/>
      <c r="F60" s="285" t="s">
        <v>54</v>
      </c>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49"/>
    </row>
    <row r="61" spans="1:37" ht="51" customHeight="1">
      <c r="A61" s="105"/>
      <c r="B61" s="280" t="s">
        <v>55</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49"/>
    </row>
    <row r="62" spans="1:37" ht="43.5" customHeight="1">
      <c r="A62" s="105"/>
      <c r="C62" s="284" t="s">
        <v>56</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49"/>
    </row>
    <row r="63" spans="1:37" ht="34.5" customHeight="1">
      <c r="A63" s="105"/>
      <c r="B63" s="106"/>
      <c r="C63" s="111"/>
      <c r="D63" s="111"/>
      <c r="E63" s="111"/>
      <c r="F63" s="285" t="s">
        <v>57</v>
      </c>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49"/>
    </row>
    <row r="64" spans="1:37" ht="51" customHeight="1">
      <c r="A64" s="105"/>
      <c r="B64" s="280" t="s">
        <v>58</v>
      </c>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49"/>
    </row>
    <row r="65" spans="1:37" ht="32.1" customHeight="1">
      <c r="A65" s="10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49"/>
    </row>
    <row r="66" spans="1:37" ht="48" customHeight="1">
      <c r="A66" s="205" t="s">
        <v>59</v>
      </c>
      <c r="B66" s="280" t="s">
        <v>60</v>
      </c>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49"/>
    </row>
    <row r="67" spans="1:37" ht="31.5" customHeight="1">
      <c r="A67" s="105"/>
      <c r="B67" s="280" t="s">
        <v>61</v>
      </c>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49"/>
    </row>
    <row r="68" spans="1:37" ht="32.1" customHeight="1">
      <c r="A68" s="105"/>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49"/>
    </row>
    <row r="69" spans="1:37" ht="46.5" customHeight="1">
      <c r="A69" s="205" t="s">
        <v>62</v>
      </c>
      <c r="B69" s="280" t="s">
        <v>63</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49"/>
    </row>
    <row r="70" spans="1:37" ht="32.1" customHeight="1">
      <c r="A70" s="205"/>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49"/>
    </row>
    <row r="71" spans="1:37" ht="34.5" customHeight="1">
      <c r="A71" s="105" t="s">
        <v>64</v>
      </c>
      <c r="B71" s="106" t="s">
        <v>65</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49"/>
    </row>
    <row r="72" spans="1:37" ht="75.75" customHeight="1">
      <c r="A72" s="105"/>
      <c r="B72" s="280" t="s">
        <v>66</v>
      </c>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49"/>
    </row>
    <row r="73" spans="1:37" ht="25.5" customHeight="1">
      <c r="A73" s="105"/>
      <c r="B73" s="187"/>
      <c r="C73" s="206"/>
      <c r="D73" s="206"/>
      <c r="E73" s="206"/>
      <c r="F73" s="206"/>
      <c r="G73" s="206"/>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49"/>
    </row>
    <row r="74" spans="1:37" ht="25.5" customHeight="1">
      <c r="A74" s="105"/>
      <c r="B74" s="187" t="s">
        <v>67</v>
      </c>
      <c r="C74" s="282" t="s">
        <v>68</v>
      </c>
      <c r="D74" s="282"/>
      <c r="E74" s="282"/>
      <c r="F74" s="282"/>
      <c r="G74" s="282"/>
      <c r="H74" s="281" t="s">
        <v>69</v>
      </c>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49"/>
    </row>
    <row r="75" spans="1:37" ht="25.5" customHeight="1">
      <c r="A75" s="105"/>
      <c r="B75" s="187"/>
      <c r="C75" s="282"/>
      <c r="D75" s="282"/>
      <c r="E75" s="282"/>
      <c r="F75" s="282"/>
      <c r="G75" s="282"/>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49"/>
    </row>
    <row r="76" spans="1:37" ht="25.5" customHeight="1">
      <c r="A76" s="105"/>
      <c r="B76" s="187" t="s">
        <v>25</v>
      </c>
      <c r="C76" s="282" t="s">
        <v>70</v>
      </c>
      <c r="D76" s="282"/>
      <c r="E76" s="282"/>
      <c r="F76" s="282"/>
      <c r="G76" s="282"/>
      <c r="H76" s="281" t="s">
        <v>71</v>
      </c>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49"/>
    </row>
    <row r="77" spans="1:37" ht="43.5" customHeight="1">
      <c r="A77" s="105"/>
      <c r="B77" s="187"/>
      <c r="C77" s="282"/>
      <c r="D77" s="282"/>
      <c r="E77" s="282"/>
      <c r="F77" s="282"/>
      <c r="G77" s="282"/>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49"/>
    </row>
    <row r="78" spans="1:37" ht="25.5" customHeight="1">
      <c r="A78" s="105"/>
      <c r="B78" s="187" t="s">
        <v>26</v>
      </c>
      <c r="C78" s="282" t="s">
        <v>72</v>
      </c>
      <c r="D78" s="282"/>
      <c r="E78" s="282"/>
      <c r="F78" s="282"/>
      <c r="G78" s="282"/>
      <c r="H78" s="281" t="s">
        <v>73</v>
      </c>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49"/>
    </row>
    <row r="79" spans="1:37" ht="25.5" customHeight="1">
      <c r="A79" s="105"/>
      <c r="B79" s="187"/>
      <c r="C79" s="282"/>
      <c r="D79" s="282"/>
      <c r="E79" s="282"/>
      <c r="F79" s="282"/>
      <c r="G79" s="282"/>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49"/>
    </row>
    <row r="80" spans="1:37" ht="25.5" customHeight="1">
      <c r="A80" s="105"/>
      <c r="B80" s="187"/>
      <c r="C80" s="282"/>
      <c r="D80" s="282"/>
      <c r="E80" s="282"/>
      <c r="F80" s="282"/>
      <c r="G80" s="282"/>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49"/>
    </row>
    <row r="81" spans="1:37" ht="25.5" customHeight="1">
      <c r="A81" s="105"/>
      <c r="B81" s="187" t="s">
        <v>27</v>
      </c>
      <c r="C81" s="282" t="s">
        <v>74</v>
      </c>
      <c r="D81" s="282"/>
      <c r="E81" s="282"/>
      <c r="F81" s="282"/>
      <c r="G81" s="282"/>
      <c r="H81" s="281" t="s">
        <v>75</v>
      </c>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49"/>
    </row>
    <row r="82" spans="1:37" ht="44.25" customHeight="1">
      <c r="A82" s="105"/>
      <c r="B82" s="187"/>
      <c r="C82" s="282"/>
      <c r="D82" s="282"/>
      <c r="E82" s="282"/>
      <c r="F82" s="282"/>
      <c r="G82" s="282"/>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49"/>
    </row>
    <row r="83" spans="1:37" ht="25.5" customHeight="1">
      <c r="A83" s="105"/>
      <c r="B83" s="187"/>
      <c r="C83" s="207" t="s">
        <v>76</v>
      </c>
      <c r="E83" s="208"/>
      <c r="F83" s="208"/>
      <c r="G83" s="208"/>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49"/>
    </row>
    <row r="84" spans="1:37" ht="44.25" customHeight="1">
      <c r="A84" s="105"/>
      <c r="B84" s="187" t="s">
        <v>77</v>
      </c>
      <c r="C84" s="282" t="s">
        <v>18</v>
      </c>
      <c r="D84" s="282"/>
      <c r="E84" s="282"/>
      <c r="F84" s="282"/>
      <c r="G84" s="282"/>
      <c r="H84" s="281" t="s">
        <v>78</v>
      </c>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49"/>
    </row>
    <row r="85" spans="1:37" ht="43.5" customHeight="1">
      <c r="A85" s="105"/>
      <c r="B85" s="187"/>
      <c r="C85" s="282"/>
      <c r="D85" s="282"/>
      <c r="E85" s="282"/>
      <c r="F85" s="282"/>
      <c r="G85" s="282"/>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49"/>
    </row>
    <row r="86" spans="1:37" ht="25.5" customHeight="1">
      <c r="A86" s="105"/>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49"/>
    </row>
    <row r="87" spans="1:37" ht="49.5" customHeight="1">
      <c r="A87" s="209" t="s">
        <v>79</v>
      </c>
      <c r="B87" s="280" t="s">
        <v>80</v>
      </c>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49"/>
    </row>
    <row r="88" spans="1:37" ht="32.1" customHeight="1">
      <c r="A88" s="110"/>
      <c r="B88" s="210"/>
      <c r="C88" s="210"/>
      <c r="D88" s="210"/>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49"/>
    </row>
    <row r="89" spans="1:37" ht="51" customHeight="1">
      <c r="A89" s="110"/>
      <c r="B89" s="210"/>
      <c r="C89" s="210"/>
      <c r="D89" s="210"/>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49"/>
    </row>
    <row r="90" spans="1:37" ht="34.5" customHeight="1">
      <c r="A90" s="110"/>
      <c r="B90" s="210"/>
      <c r="C90" s="210"/>
      <c r="D90" s="210"/>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49"/>
    </row>
    <row r="91" spans="1:37" ht="34.5" customHeight="1">
      <c r="A91" s="110"/>
      <c r="B91" s="210"/>
      <c r="C91" s="210"/>
      <c r="D91" s="210"/>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49"/>
    </row>
    <row r="92" spans="1:37" ht="34.5" customHeight="1">
      <c r="A92" s="110"/>
      <c r="B92" s="210"/>
      <c r="C92" s="210"/>
      <c r="D92" s="210"/>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49"/>
    </row>
    <row r="93" spans="1:37" ht="34.5" customHeight="1">
      <c r="A93" s="110"/>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49"/>
    </row>
    <row r="94" spans="1:37" ht="34.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row>
    <row r="95" spans="1:37" ht="34.5" customHeight="1">
      <c r="AK95" s="49"/>
    </row>
    <row r="96" spans="1:37" ht="21">
      <c r="AK96" s="49"/>
    </row>
  </sheetData>
  <sheetProtection password="CC7D" sheet="1" formatCells="0" selectLockedCells="1"/>
  <mergeCells count="143">
    <mergeCell ref="U13:Y14"/>
    <mergeCell ref="Z13:AD14"/>
    <mergeCell ref="AE13:AJ14"/>
    <mergeCell ref="B13:T14"/>
    <mergeCell ref="F63:AJ63"/>
    <mergeCell ref="B64:AJ64"/>
    <mergeCell ref="B66:AJ66"/>
    <mergeCell ref="B67:AJ67"/>
    <mergeCell ref="B69:AJ69"/>
    <mergeCell ref="B45:AJ45"/>
    <mergeCell ref="B46:AJ46"/>
    <mergeCell ref="B37:AJ37"/>
    <mergeCell ref="V38:W38"/>
    <mergeCell ref="X38:AC38"/>
    <mergeCell ref="AD38:AG38"/>
    <mergeCell ref="AH38:AI38"/>
    <mergeCell ref="V39:W39"/>
    <mergeCell ref="X39:AC39"/>
    <mergeCell ref="AD39:AG39"/>
    <mergeCell ref="AH39:AI39"/>
    <mergeCell ref="B33:T33"/>
    <mergeCell ref="U33:Y33"/>
    <mergeCell ref="Z33:AD33"/>
    <mergeCell ref="AE33:AJ33"/>
    <mergeCell ref="B72:AJ72"/>
    <mergeCell ref="B87:AJ87"/>
    <mergeCell ref="B49:AJ53"/>
    <mergeCell ref="H84:AJ85"/>
    <mergeCell ref="C84:G85"/>
    <mergeCell ref="H74:AJ75"/>
    <mergeCell ref="H76:AJ77"/>
    <mergeCell ref="H78:AJ80"/>
    <mergeCell ref="C74:G75"/>
    <mergeCell ref="C76:G77"/>
    <mergeCell ref="C78:G80"/>
    <mergeCell ref="C81:G82"/>
    <mergeCell ref="H81:AJ82"/>
    <mergeCell ref="B56:AJ56"/>
    <mergeCell ref="B57:AJ57"/>
    <mergeCell ref="B58:AJ58"/>
    <mergeCell ref="C59:AJ59"/>
    <mergeCell ref="F60:AJ60"/>
    <mergeCell ref="B61:AJ61"/>
    <mergeCell ref="C62:AJ62"/>
    <mergeCell ref="B34:T34"/>
    <mergeCell ref="U34:Y34"/>
    <mergeCell ref="Z34:AD34"/>
    <mergeCell ref="AE34:AJ34"/>
    <mergeCell ref="B35:T35"/>
    <mergeCell ref="U35:Y35"/>
    <mergeCell ref="Z35:AD35"/>
    <mergeCell ref="AE35:AJ35"/>
    <mergeCell ref="B30:T30"/>
    <mergeCell ref="U30:Y30"/>
    <mergeCell ref="Z30:AD30"/>
    <mergeCell ref="AE30:AJ30"/>
    <mergeCell ref="B31:T31"/>
    <mergeCell ref="U31:Y31"/>
    <mergeCell ref="Z31:AD31"/>
    <mergeCell ref="AE31:AJ31"/>
    <mergeCell ref="B32:T32"/>
    <mergeCell ref="U32:Y32"/>
    <mergeCell ref="Z32:AD32"/>
    <mergeCell ref="AE32:AJ32"/>
    <mergeCell ref="B27:T27"/>
    <mergeCell ref="U27:Y27"/>
    <mergeCell ref="Z27:AD27"/>
    <mergeCell ref="AE27:AJ27"/>
    <mergeCell ref="B28:T28"/>
    <mergeCell ref="U28:Y28"/>
    <mergeCell ref="Z28:AD28"/>
    <mergeCell ref="AE28:AJ28"/>
    <mergeCell ref="B29:T29"/>
    <mergeCell ref="U29:Y29"/>
    <mergeCell ref="Z29:AD29"/>
    <mergeCell ref="AE29:AJ29"/>
    <mergeCell ref="B24:T24"/>
    <mergeCell ref="U24:Y24"/>
    <mergeCell ref="Z24:AD24"/>
    <mergeCell ref="AE24:AJ24"/>
    <mergeCell ref="B25:T25"/>
    <mergeCell ref="U25:Y25"/>
    <mergeCell ref="Z25:AD25"/>
    <mergeCell ref="AE25:AJ25"/>
    <mergeCell ref="B26:T26"/>
    <mergeCell ref="U26:Y26"/>
    <mergeCell ref="Z26:AD26"/>
    <mergeCell ref="AE26:AJ26"/>
    <mergeCell ref="B21:T21"/>
    <mergeCell ref="U21:Y21"/>
    <mergeCell ref="Z21:AD21"/>
    <mergeCell ref="AE21:AJ21"/>
    <mergeCell ref="B22:T22"/>
    <mergeCell ref="U22:Y22"/>
    <mergeCell ref="Z22:AD22"/>
    <mergeCell ref="AE22:AJ22"/>
    <mergeCell ref="B23:T23"/>
    <mergeCell ref="U23:Y23"/>
    <mergeCell ref="Z23:AD23"/>
    <mergeCell ref="AE23:AJ23"/>
    <mergeCell ref="B18:T18"/>
    <mergeCell ref="U18:Y18"/>
    <mergeCell ref="Z18:AD18"/>
    <mergeCell ref="AE18:AJ18"/>
    <mergeCell ref="B19:T19"/>
    <mergeCell ref="U19:Y19"/>
    <mergeCell ref="Z19:AD19"/>
    <mergeCell ref="AE19:AJ19"/>
    <mergeCell ref="B20:T20"/>
    <mergeCell ref="U20:Y20"/>
    <mergeCell ref="Z20:AD20"/>
    <mergeCell ref="AE20:AJ20"/>
    <mergeCell ref="A15:T15"/>
    <mergeCell ref="U15:Y15"/>
    <mergeCell ref="Z15:AD15"/>
    <mergeCell ref="AE15:AJ15"/>
    <mergeCell ref="B16:T16"/>
    <mergeCell ref="U16:Y16"/>
    <mergeCell ref="Z16:AD16"/>
    <mergeCell ref="AE16:AJ16"/>
    <mergeCell ref="B17:T17"/>
    <mergeCell ref="U17:Y17"/>
    <mergeCell ref="Z17:AD17"/>
    <mergeCell ref="AE17:AJ17"/>
    <mergeCell ref="B9:P9"/>
    <mergeCell ref="Q9:S9"/>
    <mergeCell ref="B10:O10"/>
    <mergeCell ref="Q10:S10"/>
    <mergeCell ref="Z11:AD11"/>
    <mergeCell ref="B12:T12"/>
    <mergeCell ref="U12:Y12"/>
    <mergeCell ref="Z12:AD12"/>
    <mergeCell ref="AE12:AJ12"/>
    <mergeCell ref="Z9:AD10"/>
    <mergeCell ref="A1:AJ1"/>
    <mergeCell ref="A3:AJ3"/>
    <mergeCell ref="B5:H5"/>
    <mergeCell ref="AB5:AE5"/>
    <mergeCell ref="AF5:AG5"/>
    <mergeCell ref="B7:F7"/>
    <mergeCell ref="J7:L7"/>
    <mergeCell ref="Z7:AD7"/>
    <mergeCell ref="Z8:AD8"/>
  </mergeCells>
  <phoneticPr fontId="34"/>
  <dataValidations count="2">
    <dataValidation type="whole" allowBlank="1" showInputMessage="1" showErrorMessage="1" errorTitle="エラー" error="60以上100以下の値を入力してください。" sqref="J7:L7" xr:uid="{00000000-0002-0000-0100-000000000000}">
      <formula1>60</formula1>
      <formula2>100</formula2>
    </dataValidation>
    <dataValidation allowBlank="1" showInputMessage="1" showErrorMessage="1" sqref="AH38:AH39" xr:uid="{00000000-0002-0000-0100-000001000000}"/>
  </dataValidations>
  <printOptions horizontalCentered="1" verticalCentered="1"/>
  <pageMargins left="0.196850393700787" right="0.196850393700787" top="0.196850393700787" bottom="0.196850393700787" header="0" footer="0"/>
  <pageSetup paperSize="9" scale="41" fitToHeight="2" orientation="portrait" r:id="rId1"/>
  <rowBreaks count="1" manualBreakCount="1">
    <brk id="40" max="3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109"/>
  <sheetViews>
    <sheetView view="pageBreakPreview" topLeftCell="A97" zoomScale="70" zoomScaleNormal="70" zoomScaleSheetLayoutView="70" workbookViewId="0">
      <selection activeCell="AA9" sqref="AA9:AG9"/>
    </sheetView>
  </sheetViews>
  <sheetFormatPr defaultColWidth="9" defaultRowHeight="21"/>
  <cols>
    <col min="1" max="36" width="5.25" style="49" customWidth="1"/>
    <col min="37" max="38" width="5.125" style="49" customWidth="1"/>
    <col min="39" max="16384" width="9" style="49"/>
  </cols>
  <sheetData>
    <row r="1" spans="1:45" ht="24" customHeight="1">
      <c r="A1" s="232" t="s">
        <v>81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140"/>
      <c r="AL1" s="140"/>
      <c r="AM1" s="140"/>
      <c r="AN1" s="140"/>
      <c r="AO1" s="140"/>
      <c r="AP1" s="140"/>
      <c r="AQ1" s="140"/>
    </row>
    <row r="2" spans="1:45" ht="24.95" customHeight="1">
      <c r="A2" s="447" t="s">
        <v>82</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row>
    <row r="3" spans="1:45" ht="24.95" customHeigh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row>
    <row r="4" spans="1:45" ht="34.5" customHeight="1">
      <c r="A4" s="303" t="s">
        <v>83</v>
      </c>
      <c r="B4" s="303"/>
      <c r="C4" s="303"/>
      <c r="D4" s="303"/>
      <c r="E4" s="50" t="s">
        <v>84</v>
      </c>
      <c r="F4" s="51"/>
      <c r="G4" s="52"/>
      <c r="H4" s="52"/>
      <c r="I4" s="111" t="s">
        <v>85</v>
      </c>
      <c r="J4" s="52"/>
      <c r="K4" s="52"/>
      <c r="L4" s="52"/>
      <c r="M4" s="52"/>
      <c r="N4" s="52"/>
      <c r="O4" s="52"/>
      <c r="P4" s="52"/>
      <c r="Q4" s="52"/>
      <c r="R4" s="52"/>
      <c r="S4" s="52"/>
      <c r="T4" s="52"/>
      <c r="U4" s="52"/>
      <c r="V4" s="52"/>
      <c r="W4" s="52"/>
      <c r="X4" s="52"/>
      <c r="Y4" s="52"/>
      <c r="Z4" s="52"/>
      <c r="AA4" s="52"/>
      <c r="AB4" s="304" t="s">
        <v>8</v>
      </c>
      <c r="AC4" s="304"/>
      <c r="AD4" s="305"/>
      <c r="AE4" s="306"/>
      <c r="AF4" s="130" t="s">
        <v>9</v>
      </c>
      <c r="AG4" s="141"/>
      <c r="AH4" s="130" t="s">
        <v>10</v>
      </c>
      <c r="AI4" s="142"/>
      <c r="AJ4" s="130" t="s">
        <v>11</v>
      </c>
    </row>
    <row r="5" spans="1:45" ht="35.1" customHeight="1">
      <c r="A5" s="449" t="s">
        <v>86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row>
    <row r="6" spans="1:45" ht="35.1" customHeight="1">
      <c r="A6" s="449"/>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53"/>
      <c r="AL6" s="53"/>
      <c r="AM6" s="53"/>
      <c r="AN6" s="53"/>
      <c r="AO6" s="53"/>
      <c r="AP6" s="53"/>
      <c r="AQ6" s="53"/>
      <c r="AR6" s="53"/>
      <c r="AS6" s="53"/>
    </row>
    <row r="7" spans="1:45" ht="8.2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43.5" customHeight="1">
      <c r="A8" s="54">
        <v>0</v>
      </c>
      <c r="B8" s="55"/>
      <c r="C8" s="56"/>
      <c r="D8" s="307" t="s">
        <v>87</v>
      </c>
      <c r="E8" s="308"/>
      <c r="F8" s="308"/>
      <c r="G8" s="308"/>
      <c r="H8" s="308"/>
      <c r="I8" s="308"/>
      <c r="J8" s="308"/>
      <c r="K8" s="308"/>
      <c r="L8" s="308"/>
      <c r="M8" s="308"/>
      <c r="N8" s="308"/>
      <c r="O8" s="308"/>
      <c r="P8" s="308"/>
      <c r="Q8" s="308"/>
      <c r="R8" s="308"/>
      <c r="S8" s="308"/>
      <c r="T8" s="308"/>
      <c r="U8" s="308"/>
      <c r="V8" s="309"/>
      <c r="W8" s="309"/>
      <c r="X8" s="309"/>
      <c r="Y8" s="309"/>
      <c r="Z8" s="308"/>
      <c r="AA8" s="309"/>
      <c r="AB8" s="309"/>
      <c r="AC8" s="310"/>
      <c r="AD8" s="131" t="s">
        <v>88</v>
      </c>
      <c r="AE8" s="311"/>
      <c r="AF8" s="311"/>
      <c r="AG8" s="311"/>
      <c r="AH8" s="312"/>
      <c r="AI8" s="311"/>
      <c r="AJ8" s="143" t="s">
        <v>89</v>
      </c>
    </row>
    <row r="9" spans="1:45" ht="43.5" customHeight="1">
      <c r="A9" s="57"/>
      <c r="B9" s="58"/>
      <c r="C9" s="59"/>
      <c r="D9" s="313" t="s">
        <v>90</v>
      </c>
      <c r="E9" s="314"/>
      <c r="F9" s="314"/>
      <c r="G9" s="314"/>
      <c r="H9" s="314"/>
      <c r="I9" s="314"/>
      <c r="J9" s="315"/>
      <c r="K9" s="315"/>
      <c r="L9" s="315"/>
      <c r="M9" s="315"/>
      <c r="N9" s="315"/>
      <c r="O9" s="315"/>
      <c r="P9" s="315"/>
      <c r="Q9" s="315"/>
      <c r="R9" s="315"/>
      <c r="S9" s="315"/>
      <c r="T9" s="315"/>
      <c r="U9" s="315"/>
      <c r="V9" s="305"/>
      <c r="W9" s="316"/>
      <c r="X9" s="316"/>
      <c r="Y9" s="306"/>
      <c r="Z9" s="132" t="s">
        <v>91</v>
      </c>
      <c r="AA9" s="305"/>
      <c r="AB9" s="316"/>
      <c r="AC9" s="316"/>
      <c r="AD9" s="316"/>
      <c r="AE9" s="316"/>
      <c r="AF9" s="316"/>
      <c r="AG9" s="306"/>
      <c r="AH9" s="132" t="s">
        <v>91</v>
      </c>
      <c r="AI9" s="305"/>
      <c r="AJ9" s="306"/>
    </row>
    <row r="10" spans="1:45" ht="43.5" customHeight="1">
      <c r="A10" s="61">
        <v>1</v>
      </c>
      <c r="B10" s="62"/>
      <c r="C10" s="63"/>
      <c r="D10" s="64"/>
      <c r="E10" s="317" t="s">
        <v>92</v>
      </c>
      <c r="F10" s="317"/>
      <c r="G10" s="317"/>
      <c r="H10" s="317"/>
      <c r="I10" s="317"/>
      <c r="J10" s="318"/>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20"/>
    </row>
    <row r="11" spans="1:45" ht="43.5" customHeight="1">
      <c r="A11" s="446" t="s">
        <v>93</v>
      </c>
      <c r="B11" s="235"/>
      <c r="C11" s="432"/>
      <c r="D11" s="64"/>
      <c r="E11" s="317" t="s">
        <v>94</v>
      </c>
      <c r="F11" s="317"/>
      <c r="G11" s="317"/>
      <c r="H11" s="317"/>
      <c r="I11" s="321"/>
      <c r="J11" s="318"/>
      <c r="K11" s="319"/>
      <c r="L11" s="319"/>
      <c r="M11" s="319"/>
      <c r="N11" s="319"/>
      <c r="O11" s="319"/>
      <c r="P11" s="319"/>
      <c r="Q11" s="319"/>
      <c r="R11" s="319"/>
      <c r="S11" s="319"/>
      <c r="T11" s="319"/>
      <c r="U11" s="319"/>
      <c r="V11" s="319"/>
      <c r="W11" s="319"/>
      <c r="X11" s="319"/>
      <c r="Y11" s="319"/>
      <c r="Z11" s="319"/>
      <c r="AA11" s="319"/>
      <c r="AB11" s="319"/>
      <c r="AC11" s="320"/>
      <c r="AD11" s="298" t="s">
        <v>36</v>
      </c>
      <c r="AE11" s="298"/>
      <c r="AF11" s="298"/>
      <c r="AG11" s="298"/>
      <c r="AH11" s="322" t="s">
        <v>37</v>
      </c>
      <c r="AI11" s="322"/>
      <c r="AJ11" s="144"/>
    </row>
    <row r="12" spans="1:45" ht="34.5" customHeight="1">
      <c r="A12" s="446"/>
      <c r="B12" s="235"/>
      <c r="C12" s="432"/>
      <c r="D12" s="65"/>
      <c r="E12" s="323" t="s">
        <v>95</v>
      </c>
      <c r="F12" s="323"/>
      <c r="G12" s="323"/>
      <c r="H12" s="47" t="s">
        <v>96</v>
      </c>
      <c r="I12" s="324"/>
      <c r="J12" s="325"/>
      <c r="K12" s="326"/>
      <c r="L12" s="47" t="s">
        <v>97</v>
      </c>
      <c r="M12" s="324"/>
      <c r="N12" s="325"/>
      <c r="O12" s="325"/>
      <c r="P12" s="325"/>
      <c r="Q12" s="326"/>
      <c r="R12" s="47"/>
      <c r="S12" s="47"/>
      <c r="T12" s="47"/>
      <c r="U12" s="47"/>
      <c r="V12" s="47"/>
      <c r="W12" s="47"/>
      <c r="X12" s="47"/>
      <c r="Y12" s="47"/>
      <c r="Z12" s="47"/>
      <c r="AA12" s="47"/>
      <c r="AB12" s="47"/>
      <c r="AC12" s="47"/>
      <c r="AD12" s="47"/>
      <c r="AE12" s="47"/>
      <c r="AF12" s="47"/>
      <c r="AG12" s="47"/>
      <c r="AH12" s="47"/>
      <c r="AI12" s="47"/>
      <c r="AJ12" s="145"/>
    </row>
    <row r="13" spans="1:45" ht="43.5" customHeight="1">
      <c r="A13" s="446"/>
      <c r="B13" s="235"/>
      <c r="C13" s="432"/>
      <c r="D13" s="64"/>
      <c r="E13" s="327"/>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9"/>
    </row>
    <row r="14" spans="1:45" s="47" customFormat="1" ht="27" customHeight="1">
      <c r="A14" s="61"/>
      <c r="B14" s="62"/>
      <c r="C14" s="63"/>
      <c r="D14" s="66"/>
      <c r="E14" s="66"/>
      <c r="F14" s="67"/>
      <c r="G14" s="330" t="s">
        <v>98</v>
      </c>
      <c r="H14" s="330"/>
      <c r="I14" s="330"/>
      <c r="J14" s="330"/>
      <c r="K14" s="331"/>
      <c r="L14" s="331"/>
      <c r="M14" s="331"/>
      <c r="N14" s="331"/>
      <c r="O14" s="331"/>
      <c r="P14" s="331"/>
      <c r="Q14" s="331"/>
      <c r="R14" s="331"/>
      <c r="S14" s="330"/>
      <c r="T14" s="330"/>
      <c r="U14" s="330"/>
      <c r="V14" s="330"/>
      <c r="W14" s="330"/>
      <c r="X14" s="330"/>
      <c r="Y14" s="331"/>
      <c r="Z14" s="331"/>
      <c r="AA14" s="331"/>
      <c r="AB14" s="330"/>
      <c r="AC14" s="133"/>
      <c r="AD14" s="133"/>
      <c r="AE14" s="133"/>
      <c r="AF14" s="67"/>
      <c r="AG14" s="133"/>
      <c r="AH14" s="133"/>
      <c r="AI14" s="133"/>
      <c r="AJ14" s="146"/>
    </row>
    <row r="15" spans="1:45" ht="43.5" customHeight="1">
      <c r="A15" s="68"/>
      <c r="B15" s="69"/>
      <c r="C15" s="70"/>
      <c r="D15" s="71"/>
      <c r="E15" s="332" t="s">
        <v>99</v>
      </c>
      <c r="F15" s="332"/>
      <c r="G15" s="332"/>
      <c r="H15" s="332"/>
      <c r="I15" s="71" t="s">
        <v>35</v>
      </c>
      <c r="J15" s="47"/>
      <c r="K15" s="333"/>
      <c r="L15" s="334"/>
      <c r="M15" s="334"/>
      <c r="N15" s="334"/>
      <c r="O15" s="334"/>
      <c r="P15" s="334"/>
      <c r="Q15" s="334"/>
      <c r="R15" s="335"/>
      <c r="S15" s="336" t="s">
        <v>100</v>
      </c>
      <c r="T15" s="336"/>
      <c r="U15" s="336"/>
      <c r="V15" s="336"/>
      <c r="W15" s="336"/>
      <c r="X15" s="336"/>
      <c r="Y15" s="324"/>
      <c r="Z15" s="325"/>
      <c r="AA15" s="326"/>
      <c r="AB15" s="134" t="s">
        <v>97</v>
      </c>
      <c r="AC15" s="324"/>
      <c r="AD15" s="325"/>
      <c r="AE15" s="326"/>
      <c r="AF15" s="134" t="s">
        <v>97</v>
      </c>
      <c r="AG15" s="324"/>
      <c r="AH15" s="325"/>
      <c r="AI15" s="326"/>
      <c r="AJ15" s="147"/>
    </row>
    <row r="16" spans="1:45" ht="45" customHeight="1">
      <c r="A16" s="72">
        <v>2</v>
      </c>
      <c r="B16" s="73"/>
      <c r="C16" s="74"/>
      <c r="D16" s="75"/>
      <c r="E16" s="337" t="s">
        <v>101</v>
      </c>
      <c r="F16" s="337"/>
      <c r="G16" s="337"/>
      <c r="H16" s="337"/>
      <c r="I16" s="337"/>
      <c r="J16" s="338" t="str">
        <f>IF(B19="✓",J10,"")</f>
        <v/>
      </c>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1:36" ht="34.5" customHeight="1">
      <c r="A17" s="443" t="s">
        <v>102</v>
      </c>
      <c r="B17" s="444"/>
      <c r="C17" s="445"/>
      <c r="D17" s="76"/>
      <c r="E17" s="340" t="s">
        <v>95</v>
      </c>
      <c r="F17" s="340"/>
      <c r="G17" s="340"/>
      <c r="H17" s="77" t="s">
        <v>96</v>
      </c>
      <c r="I17" s="341" t="str">
        <f>IF(B19="✓",I12,"")</f>
        <v/>
      </c>
      <c r="J17" s="341"/>
      <c r="K17" s="341"/>
      <c r="L17" s="77" t="s">
        <v>97</v>
      </c>
      <c r="M17" s="341" t="str">
        <f>IF(B19="✓",M12,"")</f>
        <v/>
      </c>
      <c r="N17" s="341"/>
      <c r="O17" s="341"/>
      <c r="P17" s="341"/>
      <c r="Q17" s="341"/>
      <c r="R17" s="124"/>
      <c r="S17" s="124"/>
      <c r="T17" s="77"/>
      <c r="U17" s="342" t="s">
        <v>103</v>
      </c>
      <c r="V17" s="342"/>
      <c r="W17" s="342"/>
      <c r="X17" s="342"/>
      <c r="Y17" s="341" t="str">
        <f>IF(B19="✓",Y15,"")</f>
        <v/>
      </c>
      <c r="Z17" s="341"/>
      <c r="AA17" s="341"/>
      <c r="AB17" s="77" t="s">
        <v>97</v>
      </c>
      <c r="AC17" s="341" t="str">
        <f>IF(B19="✓",AC15,"")</f>
        <v/>
      </c>
      <c r="AD17" s="341"/>
      <c r="AE17" s="341"/>
      <c r="AF17" s="77" t="s">
        <v>97</v>
      </c>
      <c r="AG17" s="341" t="str">
        <f>IF(B19="✓",AG15,"")</f>
        <v/>
      </c>
      <c r="AH17" s="341"/>
      <c r="AI17" s="341"/>
      <c r="AJ17" s="148"/>
    </row>
    <row r="18" spans="1:36" ht="43.5" customHeight="1">
      <c r="A18" s="443"/>
      <c r="B18" s="444"/>
      <c r="C18" s="445"/>
      <c r="D18" s="78"/>
      <c r="E18" s="343" t="str">
        <f>IF(B19="✓",E13,"")</f>
        <v/>
      </c>
      <c r="F18" s="343"/>
      <c r="G18" s="343"/>
      <c r="H18" s="343"/>
      <c r="I18" s="343"/>
      <c r="J18" s="343"/>
      <c r="K18" s="343"/>
      <c r="L18" s="343"/>
      <c r="M18" s="343"/>
      <c r="N18" s="343"/>
      <c r="O18" s="344"/>
      <c r="P18" s="344"/>
      <c r="Q18" s="344"/>
      <c r="R18" s="344"/>
      <c r="S18" s="343"/>
      <c r="T18" s="344"/>
      <c r="U18" s="344"/>
      <c r="V18" s="344"/>
      <c r="W18" s="344"/>
      <c r="X18" s="344"/>
      <c r="Y18" s="344"/>
      <c r="Z18" s="344"/>
      <c r="AA18" s="343"/>
      <c r="AB18" s="344"/>
      <c r="AC18" s="344"/>
      <c r="AD18" s="344"/>
      <c r="AE18" s="343"/>
      <c r="AF18" s="343"/>
      <c r="AG18" s="343"/>
      <c r="AH18" s="343"/>
      <c r="AI18" s="343"/>
      <c r="AJ18" s="345"/>
    </row>
    <row r="19" spans="1:36" ht="34.5" customHeight="1">
      <c r="A19" s="79"/>
      <c r="B19" s="80"/>
      <c r="C19" s="81"/>
      <c r="D19" s="78"/>
      <c r="E19" s="346" t="s">
        <v>104</v>
      </c>
      <c r="F19" s="346"/>
      <c r="G19" s="346"/>
      <c r="H19" s="346"/>
      <c r="I19" s="346"/>
      <c r="J19" s="346"/>
      <c r="K19" s="346"/>
      <c r="L19" s="346"/>
      <c r="M19" s="346"/>
      <c r="N19" s="112"/>
      <c r="O19" s="324"/>
      <c r="P19" s="325"/>
      <c r="Q19" s="325"/>
      <c r="R19" s="326"/>
      <c r="S19" s="112" t="s">
        <v>97</v>
      </c>
      <c r="T19" s="324"/>
      <c r="U19" s="325"/>
      <c r="V19" s="325"/>
      <c r="W19" s="325"/>
      <c r="X19" s="325"/>
      <c r="Y19" s="325"/>
      <c r="Z19" s="326"/>
      <c r="AA19" s="112" t="s">
        <v>97</v>
      </c>
      <c r="AB19" s="324"/>
      <c r="AC19" s="325"/>
      <c r="AD19" s="326"/>
      <c r="AE19" s="112"/>
      <c r="AF19" s="112"/>
      <c r="AG19" s="112"/>
      <c r="AH19" s="112"/>
      <c r="AI19" s="112"/>
      <c r="AJ19" s="149"/>
    </row>
    <row r="20" spans="1:36" ht="34.5" customHeight="1">
      <c r="A20" s="82"/>
      <c r="B20" s="83"/>
      <c r="C20" s="84"/>
      <c r="D20" s="78"/>
      <c r="E20" s="346" t="s">
        <v>105</v>
      </c>
      <c r="F20" s="346"/>
      <c r="G20" s="346"/>
      <c r="H20" s="346"/>
      <c r="I20" s="346"/>
      <c r="J20" s="323"/>
      <c r="K20" s="323"/>
      <c r="L20" s="323"/>
      <c r="M20" s="323"/>
      <c r="N20" s="47"/>
      <c r="O20" s="347"/>
      <c r="P20" s="348"/>
      <c r="Q20" s="348"/>
      <c r="R20" s="348"/>
      <c r="S20" s="348"/>
      <c r="T20" s="348"/>
      <c r="U20" s="348"/>
      <c r="V20" s="348"/>
      <c r="W20" s="348"/>
      <c r="X20" s="348"/>
      <c r="Y20" s="325"/>
      <c r="Z20" s="325"/>
      <c r="AA20" s="325"/>
      <c r="AB20" s="325"/>
      <c r="AC20" s="325"/>
      <c r="AD20" s="326"/>
      <c r="AE20" s="112"/>
      <c r="AF20" s="47"/>
      <c r="AG20" s="47"/>
      <c r="AH20" s="47"/>
      <c r="AI20" s="47"/>
      <c r="AJ20" s="145"/>
    </row>
    <row r="21" spans="1:36" ht="43.5" customHeight="1">
      <c r="A21" s="72">
        <v>3</v>
      </c>
      <c r="B21" s="73"/>
      <c r="C21" s="74"/>
      <c r="D21" s="85"/>
      <c r="E21" s="349" t="s">
        <v>106</v>
      </c>
      <c r="F21" s="349"/>
      <c r="G21" s="349"/>
      <c r="H21" s="349"/>
      <c r="I21" s="349"/>
      <c r="J21" s="327"/>
      <c r="K21" s="328"/>
      <c r="L21" s="328"/>
      <c r="M21" s="328"/>
      <c r="N21" s="328"/>
      <c r="O21" s="328"/>
      <c r="P21" s="328"/>
      <c r="Q21" s="328"/>
      <c r="R21" s="328"/>
      <c r="S21" s="328"/>
      <c r="T21" s="328"/>
      <c r="U21" s="328"/>
      <c r="V21" s="328"/>
      <c r="W21" s="328"/>
      <c r="X21" s="329"/>
      <c r="Y21" s="350" t="s">
        <v>107</v>
      </c>
      <c r="Z21" s="350"/>
      <c r="AA21" s="350"/>
      <c r="AB21" s="350"/>
      <c r="AC21" s="350"/>
      <c r="AD21" s="350"/>
      <c r="AE21" s="332"/>
      <c r="AF21" s="351"/>
      <c r="AG21" s="352"/>
      <c r="AH21" s="352"/>
      <c r="AI21" s="352"/>
      <c r="AJ21" s="353"/>
    </row>
    <row r="22" spans="1:36" ht="43.5" customHeight="1">
      <c r="A22" s="446" t="s">
        <v>108</v>
      </c>
      <c r="B22" s="235"/>
      <c r="C22" s="432"/>
      <c r="D22" s="86"/>
      <c r="E22" s="354" t="s">
        <v>109</v>
      </c>
      <c r="F22" s="354"/>
      <c r="G22" s="354"/>
      <c r="H22" s="354"/>
      <c r="I22" s="354"/>
      <c r="J22" s="327"/>
      <c r="K22" s="328"/>
      <c r="L22" s="328"/>
      <c r="M22" s="328"/>
      <c r="N22" s="328"/>
      <c r="O22" s="328"/>
      <c r="P22" s="328"/>
      <c r="Q22" s="328"/>
      <c r="R22" s="328"/>
      <c r="S22" s="328"/>
      <c r="T22" s="328"/>
      <c r="U22" s="328"/>
      <c r="V22" s="328"/>
      <c r="W22" s="328"/>
      <c r="X22" s="329"/>
      <c r="Y22" s="354" t="s">
        <v>110</v>
      </c>
      <c r="Z22" s="354"/>
      <c r="AA22" s="354"/>
      <c r="AB22" s="354"/>
      <c r="AC22" s="354"/>
      <c r="AD22" s="354"/>
      <c r="AE22" s="354"/>
      <c r="AF22" s="351"/>
      <c r="AG22" s="352"/>
      <c r="AH22" s="352"/>
      <c r="AI22" s="352"/>
      <c r="AJ22" s="353"/>
    </row>
    <row r="23" spans="1:36" ht="43.5" customHeight="1">
      <c r="A23" s="446"/>
      <c r="B23" s="235"/>
      <c r="C23" s="432"/>
      <c r="D23" s="85"/>
      <c r="E23" s="349" t="s">
        <v>111</v>
      </c>
      <c r="F23" s="349"/>
      <c r="G23" s="349"/>
      <c r="H23" s="349"/>
      <c r="I23" s="349"/>
      <c r="J23" s="355"/>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7"/>
    </row>
    <row r="24" spans="1:36" ht="43.5" customHeight="1">
      <c r="A24" s="437" t="s">
        <v>112</v>
      </c>
      <c r="B24" s="438"/>
      <c r="C24" s="439"/>
      <c r="D24" s="78"/>
      <c r="E24" s="346" t="s">
        <v>113</v>
      </c>
      <c r="F24" s="346"/>
      <c r="G24" s="346"/>
      <c r="H24" s="346"/>
      <c r="I24" s="346"/>
      <c r="J24" s="355"/>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7"/>
    </row>
    <row r="25" spans="1:36" ht="46.5" customHeight="1">
      <c r="A25" s="440"/>
      <c r="B25" s="441"/>
      <c r="C25" s="442"/>
      <c r="D25" s="88"/>
      <c r="E25" s="358" t="s">
        <v>114</v>
      </c>
      <c r="F25" s="358"/>
      <c r="G25" s="358"/>
      <c r="H25" s="358"/>
      <c r="I25" s="60"/>
      <c r="J25" s="359"/>
      <c r="K25" s="359"/>
      <c r="L25" s="359"/>
      <c r="M25" s="359"/>
      <c r="N25" s="113" t="str">
        <f>IF(J25="その他","(","")</f>
        <v/>
      </c>
      <c r="O25" s="360"/>
      <c r="P25" s="360"/>
      <c r="Q25" s="360"/>
      <c r="R25" s="360"/>
      <c r="S25" s="360"/>
      <c r="T25" s="360"/>
      <c r="U25" s="125" t="str">
        <f>IF(J25="その他",")","")</f>
        <v/>
      </c>
      <c r="V25" s="361" t="s">
        <v>115</v>
      </c>
      <c r="W25" s="362"/>
      <c r="X25" s="362"/>
      <c r="Y25" s="362"/>
      <c r="Z25" s="363"/>
      <c r="AA25" s="364"/>
      <c r="AB25" s="364"/>
      <c r="AC25" s="364"/>
      <c r="AD25" s="364"/>
      <c r="AE25" s="364"/>
      <c r="AF25" s="364"/>
      <c r="AG25" s="364"/>
      <c r="AH25" s="364"/>
      <c r="AI25" s="364"/>
      <c r="AJ25" s="365"/>
    </row>
    <row r="26" spans="1:36" ht="20.25" customHeight="1">
      <c r="A26" s="89"/>
      <c r="B26" s="89"/>
      <c r="C26" s="89"/>
      <c r="D26" s="89"/>
    </row>
    <row r="27" spans="1:36" ht="34.5" customHeight="1">
      <c r="A27" s="49" t="s">
        <v>116</v>
      </c>
    </row>
    <row r="28" spans="1:36" ht="56.25" customHeight="1">
      <c r="A28" s="366" t="s">
        <v>117</v>
      </c>
      <c r="B28" s="367"/>
      <c r="C28" s="368"/>
      <c r="D28" s="90"/>
      <c r="E28" s="369" t="s">
        <v>118</v>
      </c>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135" t="s">
        <v>88</v>
      </c>
      <c r="AE28" s="370"/>
      <c r="AF28" s="370"/>
      <c r="AG28" s="370"/>
      <c r="AH28" s="370"/>
      <c r="AI28" s="370"/>
      <c r="AJ28" s="150" t="s">
        <v>89</v>
      </c>
    </row>
    <row r="29" spans="1:36" ht="20.25" customHeight="1">
      <c r="A29" s="89"/>
      <c r="B29" s="89"/>
      <c r="C29" s="89"/>
      <c r="D29" s="89"/>
    </row>
    <row r="30" spans="1:36" ht="34.5" customHeight="1">
      <c r="A30" s="49" t="s">
        <v>119</v>
      </c>
    </row>
    <row r="31" spans="1:36" ht="60" customHeight="1">
      <c r="A31" s="371" t="s">
        <v>120</v>
      </c>
      <c r="B31" s="372"/>
      <c r="C31" s="373"/>
      <c r="D31" s="91"/>
      <c r="E31" s="374" t="s">
        <v>121</v>
      </c>
      <c r="F31" s="374"/>
      <c r="G31" s="374"/>
      <c r="H31" s="374"/>
      <c r="I31" s="374"/>
      <c r="J31" s="374"/>
      <c r="K31" s="375"/>
      <c r="L31" s="374"/>
      <c r="M31" s="375"/>
      <c r="N31" s="374"/>
      <c r="O31" s="375"/>
      <c r="P31" s="374"/>
      <c r="Q31" s="374"/>
      <c r="R31" s="374"/>
      <c r="S31" s="374"/>
      <c r="T31" s="375"/>
      <c r="U31" s="374"/>
      <c r="V31" s="375"/>
      <c r="W31" s="374"/>
      <c r="X31" s="375"/>
      <c r="Y31" s="374"/>
      <c r="Z31" s="374"/>
      <c r="AA31" s="374"/>
      <c r="AB31" s="374"/>
      <c r="AC31" s="376"/>
      <c r="AD31" s="136" t="s">
        <v>88</v>
      </c>
      <c r="AE31" s="377"/>
      <c r="AF31" s="377"/>
      <c r="AG31" s="377"/>
      <c r="AH31" s="377"/>
      <c r="AI31" s="377"/>
      <c r="AJ31" s="151" t="s">
        <v>89</v>
      </c>
    </row>
    <row r="32" spans="1:36" ht="60" customHeight="1">
      <c r="A32" s="371" t="s">
        <v>122</v>
      </c>
      <c r="B32" s="372"/>
      <c r="C32" s="373"/>
      <c r="D32" s="91"/>
      <c r="E32" s="374" t="s">
        <v>123</v>
      </c>
      <c r="F32" s="374"/>
      <c r="G32" s="374"/>
      <c r="H32" s="374"/>
      <c r="I32" s="374"/>
      <c r="J32" s="374"/>
      <c r="K32" s="375"/>
      <c r="L32" s="374"/>
      <c r="M32" s="375"/>
      <c r="N32" s="374"/>
      <c r="O32" s="375"/>
      <c r="P32" s="374"/>
      <c r="Q32" s="374"/>
      <c r="R32" s="374"/>
      <c r="S32" s="374"/>
      <c r="T32" s="375"/>
      <c r="U32" s="374"/>
      <c r="V32" s="375"/>
      <c r="W32" s="374"/>
      <c r="X32" s="375"/>
      <c r="Y32" s="374"/>
      <c r="Z32" s="374"/>
      <c r="AA32" s="374"/>
      <c r="AB32" s="374"/>
      <c r="AC32" s="376"/>
      <c r="AD32" s="136" t="s">
        <v>88</v>
      </c>
      <c r="AE32" s="377"/>
      <c r="AF32" s="377"/>
      <c r="AG32" s="377"/>
      <c r="AH32" s="377"/>
      <c r="AI32" s="377"/>
      <c r="AJ32" s="151" t="s">
        <v>89</v>
      </c>
    </row>
    <row r="33" spans="1:39" ht="39.950000000000003" customHeight="1">
      <c r="A33" s="428" t="s">
        <v>124</v>
      </c>
      <c r="B33" s="429"/>
      <c r="C33" s="430"/>
      <c r="D33" s="92"/>
      <c r="E33" s="378" t="s">
        <v>7</v>
      </c>
      <c r="F33" s="378"/>
      <c r="G33" s="378"/>
      <c r="H33" s="378"/>
      <c r="I33" s="378"/>
      <c r="J33" s="114" t="s">
        <v>8</v>
      </c>
      <c r="K33" s="115" t="str">
        <f>IF('新小第2号（実績一覧表）'!K5="","",'新小第2号（実績一覧表）'!K5)</f>
        <v/>
      </c>
      <c r="L33" s="116" t="s">
        <v>9</v>
      </c>
      <c r="M33" s="115" t="str">
        <f>IF('新小第2号（実績一覧表）'!M5="","",'新小第2号（実績一覧表）'!M5)</f>
        <v/>
      </c>
      <c r="N33" s="116" t="s">
        <v>10</v>
      </c>
      <c r="O33" s="115" t="str">
        <f>IF('新小第2号（実績一覧表）'!O5="","",'新小第2号（実績一覧表）'!O5)</f>
        <v/>
      </c>
      <c r="P33" s="116" t="s">
        <v>11</v>
      </c>
      <c r="Q33" s="379" t="s">
        <v>12</v>
      </c>
      <c r="R33" s="379"/>
      <c r="S33" s="114" t="s">
        <v>8</v>
      </c>
      <c r="T33" s="115" t="str">
        <f>IF('新小第2号（実績一覧表）'!T5="","",'新小第2号（実績一覧表）'!T5)</f>
        <v/>
      </c>
      <c r="U33" s="116" t="s">
        <v>9</v>
      </c>
      <c r="V33" s="115" t="str">
        <f>IF('新小第2号（実績一覧表）'!V5="","",'新小第2号（実績一覧表）'!V5)</f>
        <v/>
      </c>
      <c r="W33" s="116" t="s">
        <v>10</v>
      </c>
      <c r="X33" s="115" t="str">
        <f>IF('新小第2号（実績一覧表）'!X5="","",'新小第2号（実績一覧表）'!X5)</f>
        <v/>
      </c>
      <c r="Y33" s="116" t="s">
        <v>11</v>
      </c>
      <c r="Z33" s="137"/>
      <c r="AA33" s="93"/>
      <c r="AB33" s="47"/>
      <c r="AC33" s="47"/>
      <c r="AD33" s="77"/>
      <c r="AE33" s="77"/>
      <c r="AF33" s="77"/>
      <c r="AG33" s="77"/>
      <c r="AH33" s="77"/>
      <c r="AI33" s="77"/>
      <c r="AJ33" s="152"/>
      <c r="AK33" s="47"/>
      <c r="AL33" s="47"/>
    </row>
    <row r="34" spans="1:39" ht="24.95" customHeight="1">
      <c r="A34" s="431"/>
      <c r="B34" s="235"/>
      <c r="C34" s="432"/>
      <c r="D34" s="92"/>
      <c r="E34" s="93" t="s">
        <v>125</v>
      </c>
      <c r="F34" s="93"/>
      <c r="G34" s="93"/>
      <c r="H34" s="93"/>
      <c r="I34" s="93"/>
      <c r="J34" s="93"/>
      <c r="K34" s="93"/>
      <c r="L34" s="117"/>
      <c r="M34" s="117"/>
      <c r="N34" s="117"/>
      <c r="O34" s="47"/>
      <c r="P34" s="117"/>
      <c r="Q34" s="380"/>
      <c r="R34" s="381"/>
      <c r="S34" s="381"/>
      <c r="T34" s="381"/>
      <c r="U34" s="381"/>
      <c r="V34" s="381"/>
      <c r="W34" s="381"/>
      <c r="X34" s="382" t="s">
        <v>126</v>
      </c>
      <c r="Y34" s="382"/>
      <c r="Z34" s="382"/>
      <c r="AA34" s="382"/>
      <c r="AB34" s="382"/>
      <c r="AC34" s="382"/>
      <c r="AD34" s="382"/>
      <c r="AE34" s="382"/>
      <c r="AF34" s="382"/>
      <c r="AG34" s="382"/>
      <c r="AH34" s="382"/>
      <c r="AI34" s="382"/>
      <c r="AJ34" s="383"/>
      <c r="AK34" s="47"/>
      <c r="AL34" s="47"/>
    </row>
    <row r="35" spans="1:39" ht="30" customHeight="1">
      <c r="A35" s="431"/>
      <c r="B35" s="235"/>
      <c r="C35" s="432"/>
      <c r="D35" s="92"/>
      <c r="E35" s="47"/>
      <c r="F35" s="47"/>
      <c r="G35" s="384" t="s">
        <v>127</v>
      </c>
      <c r="H35" s="384"/>
      <c r="I35" s="384"/>
      <c r="J35" s="384"/>
      <c r="K35" s="384"/>
      <c r="L35" s="384"/>
      <c r="M35" s="47"/>
      <c r="N35" s="47"/>
      <c r="O35" s="47"/>
      <c r="P35" s="47"/>
      <c r="Q35" s="385" t="s">
        <v>128</v>
      </c>
      <c r="R35" s="385"/>
      <c r="S35" s="385"/>
      <c r="T35" s="385"/>
      <c r="U35" s="385"/>
      <c r="V35" s="385"/>
      <c r="W35" s="385"/>
      <c r="X35" s="127"/>
      <c r="Y35" s="47"/>
      <c r="Z35" s="47"/>
      <c r="AA35" s="93" t="s">
        <v>129</v>
      </c>
      <c r="AB35" s="47"/>
      <c r="AC35" s="47"/>
      <c r="AD35" s="47"/>
      <c r="AE35" s="47"/>
      <c r="AF35" s="47"/>
      <c r="AG35" s="47"/>
      <c r="AH35" s="47"/>
      <c r="AI35" s="47"/>
      <c r="AJ35" s="153"/>
      <c r="AK35" s="47"/>
      <c r="AL35" s="47"/>
    </row>
    <row r="36" spans="1:39" ht="45" customHeight="1">
      <c r="A36" s="431"/>
      <c r="B36" s="235"/>
      <c r="C36" s="432"/>
      <c r="D36" s="92"/>
      <c r="E36" s="47"/>
      <c r="F36" s="47"/>
      <c r="G36" s="386" t="str">
        <f>IF('新小第2号（実績一覧表）'!AE15="","",'新小第2号（実績一覧表）'!AE15)</f>
        <v/>
      </c>
      <c r="H36" s="387"/>
      <c r="I36" s="387"/>
      <c r="J36" s="387"/>
      <c r="K36" s="387"/>
      <c r="L36" s="388"/>
      <c r="M36" s="47" t="s">
        <v>130</v>
      </c>
      <c r="N36" s="47"/>
      <c r="O36" s="47" t="s">
        <v>131</v>
      </c>
      <c r="P36" s="47"/>
      <c r="Q36" s="386" t="str">
        <f>IF(AE32="","",IF(AE32="はい",100,80))</f>
        <v/>
      </c>
      <c r="R36" s="387"/>
      <c r="S36" s="387"/>
      <c r="T36" s="387"/>
      <c r="U36" s="387"/>
      <c r="V36" s="388"/>
      <c r="W36" s="47" t="s">
        <v>16</v>
      </c>
      <c r="X36" s="127"/>
      <c r="Y36" s="47" t="s">
        <v>132</v>
      </c>
      <c r="Z36" s="47"/>
      <c r="AA36" s="386" t="str">
        <f>IF(OR(G36="",Q36=""),"",ROUNDUP(G36*(Q36/100),0))</f>
        <v/>
      </c>
      <c r="AB36" s="387"/>
      <c r="AC36" s="387"/>
      <c r="AD36" s="387"/>
      <c r="AE36" s="387"/>
      <c r="AF36" s="388"/>
      <c r="AG36" s="154" t="s">
        <v>130</v>
      </c>
      <c r="AH36" s="47"/>
      <c r="AI36" s="47"/>
      <c r="AJ36" s="153"/>
      <c r="AK36" s="47"/>
      <c r="AL36" s="47"/>
    </row>
    <row r="37" spans="1:39" ht="33" customHeight="1">
      <c r="A37" s="431"/>
      <c r="B37" s="235"/>
      <c r="C37" s="432"/>
      <c r="D37" s="92"/>
      <c r="E37" s="94"/>
      <c r="F37" s="389" t="s">
        <v>133</v>
      </c>
      <c r="G37" s="389"/>
      <c r="H37" s="389"/>
      <c r="I37" s="389"/>
      <c r="J37" s="389"/>
      <c r="K37" s="389"/>
      <c r="L37" s="389"/>
      <c r="M37" s="389"/>
      <c r="N37" s="95"/>
      <c r="O37" s="118"/>
      <c r="P37" s="47"/>
      <c r="Q37" s="380" t="s">
        <v>134</v>
      </c>
      <c r="R37" s="381"/>
      <c r="S37" s="381"/>
      <c r="T37" s="381"/>
      <c r="U37" s="381"/>
      <c r="V37" s="381"/>
      <c r="W37" s="381"/>
      <c r="X37" s="127"/>
      <c r="Y37" s="47"/>
      <c r="Z37" s="47"/>
      <c r="AA37" s="390" t="s">
        <v>23</v>
      </c>
      <c r="AB37" s="390"/>
      <c r="AC37" s="390"/>
      <c r="AD37" s="390"/>
      <c r="AE37" s="390"/>
      <c r="AF37" s="390"/>
      <c r="AG37" s="155"/>
      <c r="AH37" s="47"/>
      <c r="AI37" s="47"/>
      <c r="AJ37" s="153"/>
      <c r="AK37" s="47"/>
      <c r="AL37" s="47"/>
    </row>
    <row r="38" spans="1:39" ht="25.5" customHeight="1">
      <c r="A38" s="431"/>
      <c r="B38" s="235"/>
      <c r="C38" s="432"/>
      <c r="D38" s="92"/>
      <c r="E38" s="93" t="s">
        <v>135</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153"/>
      <c r="AK38" s="47"/>
      <c r="AL38" s="47"/>
      <c r="AM38" s="47"/>
    </row>
    <row r="39" spans="1:39" ht="24" customHeight="1">
      <c r="A39" s="431"/>
      <c r="B39" s="235"/>
      <c r="C39" s="432"/>
      <c r="D39" s="92"/>
      <c r="E39" s="47"/>
      <c r="F39" s="47"/>
      <c r="G39" s="47"/>
      <c r="H39" s="47"/>
      <c r="I39" s="47"/>
      <c r="J39" s="47"/>
      <c r="K39" s="47"/>
      <c r="L39" s="47"/>
      <c r="M39" s="47"/>
      <c r="N39" s="47"/>
      <c r="O39" s="47"/>
      <c r="P39" s="47"/>
      <c r="Q39" s="93" t="s">
        <v>18</v>
      </c>
      <c r="R39" s="47"/>
      <c r="S39" s="47"/>
      <c r="T39" s="47"/>
      <c r="U39" s="47"/>
      <c r="V39" s="47"/>
      <c r="W39" s="47"/>
      <c r="X39" s="47"/>
      <c r="Y39" s="47"/>
      <c r="Z39" s="47"/>
      <c r="AA39" s="47" t="s">
        <v>136</v>
      </c>
      <c r="AB39" s="47"/>
      <c r="AC39" s="47"/>
      <c r="AD39" s="47"/>
      <c r="AE39" s="47"/>
      <c r="AF39" s="47"/>
      <c r="AG39" s="47"/>
      <c r="AH39" s="47"/>
      <c r="AI39" s="47"/>
      <c r="AJ39" s="153"/>
      <c r="AK39" s="47"/>
      <c r="AL39" s="47"/>
    </row>
    <row r="40" spans="1:39" ht="45" customHeight="1">
      <c r="A40" s="431"/>
      <c r="B40" s="235"/>
      <c r="C40" s="432"/>
      <c r="D40" s="92"/>
      <c r="E40" s="47"/>
      <c r="F40" s="62"/>
      <c r="G40" s="391" t="s">
        <v>137</v>
      </c>
      <c r="H40" s="391"/>
      <c r="I40" s="391"/>
      <c r="J40" s="391"/>
      <c r="K40" s="391"/>
      <c r="L40" s="119"/>
      <c r="M40" s="47" t="s">
        <v>130</v>
      </c>
      <c r="N40" s="47"/>
      <c r="O40" s="47" t="s">
        <v>131</v>
      </c>
      <c r="P40" s="47"/>
      <c r="Q40" s="386" t="str">
        <f>IF('新小第2号（実績一覧表）'!Z9="","",'新小第2号（実績一覧表）'!Z9)</f>
        <v/>
      </c>
      <c r="R40" s="387"/>
      <c r="S40" s="387"/>
      <c r="T40" s="387"/>
      <c r="U40" s="387"/>
      <c r="V40" s="388"/>
      <c r="W40" s="47" t="s">
        <v>11</v>
      </c>
      <c r="X40" s="47"/>
      <c r="Y40" s="47" t="s">
        <v>132</v>
      </c>
      <c r="Z40" s="47"/>
      <c r="AA40" s="386" t="str">
        <f>IF(Q40="","",15000*Q40)</f>
        <v/>
      </c>
      <c r="AB40" s="387"/>
      <c r="AC40" s="387"/>
      <c r="AD40" s="387"/>
      <c r="AE40" s="387"/>
      <c r="AF40" s="388"/>
      <c r="AG40" s="154" t="s">
        <v>130</v>
      </c>
      <c r="AH40" s="47"/>
      <c r="AI40" s="47"/>
      <c r="AJ40" s="153"/>
      <c r="AK40" s="47"/>
      <c r="AL40" s="47"/>
    </row>
    <row r="41" spans="1:39" ht="24.95" customHeight="1">
      <c r="A41" s="431"/>
      <c r="B41" s="235"/>
      <c r="C41" s="432"/>
      <c r="D41" s="92"/>
      <c r="E41" s="47"/>
      <c r="F41" s="47"/>
      <c r="G41" s="47"/>
      <c r="H41" s="96"/>
      <c r="I41" s="96"/>
      <c r="J41" s="96"/>
      <c r="K41" s="96"/>
      <c r="L41" s="96"/>
      <c r="M41" s="96"/>
      <c r="N41" s="94"/>
      <c r="O41" s="47"/>
      <c r="P41" s="94"/>
      <c r="Q41" s="392" t="s">
        <v>138</v>
      </c>
      <c r="R41" s="392"/>
      <c r="S41" s="392"/>
      <c r="T41" s="392"/>
      <c r="U41" s="392"/>
      <c r="V41" s="392"/>
      <c r="W41" s="95"/>
      <c r="X41" s="95"/>
      <c r="Y41" s="128"/>
      <c r="Z41" s="128"/>
      <c r="AA41" s="47"/>
      <c r="AB41" s="47"/>
      <c r="AC41" s="47"/>
      <c r="AD41" s="47"/>
      <c r="AE41" s="47"/>
      <c r="AF41" s="47"/>
      <c r="AG41" s="47"/>
      <c r="AH41" s="47"/>
      <c r="AI41" s="47"/>
      <c r="AJ41" s="153"/>
      <c r="AK41" s="47"/>
      <c r="AL41" s="47"/>
    </row>
    <row r="42" spans="1:39" ht="29.25" customHeight="1">
      <c r="A42" s="431"/>
      <c r="B42" s="235"/>
      <c r="C42" s="432"/>
      <c r="D42" s="92"/>
      <c r="E42" s="47"/>
      <c r="F42" s="47"/>
      <c r="G42" s="47"/>
      <c r="H42" s="96"/>
      <c r="I42" s="96"/>
      <c r="J42" s="96"/>
      <c r="K42" s="96"/>
      <c r="L42" s="96"/>
      <c r="M42" s="96"/>
      <c r="N42" s="95"/>
      <c r="O42" s="95"/>
      <c r="P42" s="95"/>
      <c r="Q42" s="95"/>
      <c r="R42" s="95"/>
      <c r="S42" s="95"/>
      <c r="T42" s="95"/>
      <c r="U42" s="95"/>
      <c r="V42" s="95"/>
      <c r="W42" s="95"/>
      <c r="X42" s="47"/>
      <c r="Y42" s="47"/>
      <c r="Z42" s="47"/>
      <c r="AA42" s="128" t="s">
        <v>139</v>
      </c>
      <c r="AB42" s="47"/>
      <c r="AC42" s="47"/>
      <c r="AD42" s="47"/>
      <c r="AE42" s="47"/>
      <c r="AF42" s="47"/>
      <c r="AG42" s="47"/>
      <c r="AH42" s="47"/>
      <c r="AI42" s="47"/>
      <c r="AJ42" s="153"/>
      <c r="AK42" s="47"/>
      <c r="AL42" s="47"/>
    </row>
    <row r="43" spans="1:39" ht="9" customHeight="1">
      <c r="A43" s="431"/>
      <c r="B43" s="235"/>
      <c r="C43" s="432"/>
      <c r="D43" s="92"/>
      <c r="E43" s="47"/>
      <c r="F43" s="47"/>
      <c r="G43" s="47"/>
      <c r="H43" s="96"/>
      <c r="I43" s="96"/>
      <c r="J43" s="96"/>
      <c r="K43" s="96"/>
      <c r="L43" s="96"/>
      <c r="M43" s="96"/>
      <c r="N43" s="95"/>
      <c r="O43" s="95"/>
      <c r="P43" s="95"/>
      <c r="Q43" s="95"/>
      <c r="R43" s="95"/>
      <c r="S43" s="95"/>
      <c r="T43" s="95"/>
      <c r="U43" s="95"/>
      <c r="V43" s="95"/>
      <c r="W43" s="95"/>
      <c r="X43" s="128"/>
      <c r="Y43" s="128"/>
      <c r="Z43" s="47"/>
      <c r="AA43" s="47"/>
      <c r="AB43" s="47"/>
      <c r="AC43" s="47"/>
      <c r="AD43" s="47"/>
      <c r="AE43" s="47"/>
      <c r="AF43" s="47"/>
      <c r="AG43" s="47"/>
      <c r="AH43" s="47"/>
      <c r="AI43" s="47"/>
      <c r="AJ43" s="153"/>
      <c r="AK43" s="47"/>
      <c r="AL43" s="47"/>
    </row>
    <row r="44" spans="1:39" ht="45" customHeight="1">
      <c r="A44" s="431"/>
      <c r="B44" s="235"/>
      <c r="C44" s="432"/>
      <c r="D44" s="92"/>
      <c r="E44" s="47"/>
      <c r="F44" s="97"/>
      <c r="G44" s="47"/>
      <c r="H44" s="393" t="s">
        <v>140</v>
      </c>
      <c r="I44" s="393"/>
      <c r="J44" s="393"/>
      <c r="K44" s="393"/>
      <c r="L44" s="393"/>
      <c r="M44" s="393"/>
      <c r="N44" s="393"/>
      <c r="O44" s="393"/>
      <c r="P44" s="393"/>
      <c r="Q44" s="393"/>
      <c r="R44" s="393"/>
      <c r="S44" s="393"/>
      <c r="T44" s="393"/>
      <c r="U44" s="393"/>
      <c r="V44" s="393"/>
      <c r="W44" s="393"/>
      <c r="X44" s="394" t="s">
        <v>141</v>
      </c>
      <c r="Y44" s="394"/>
      <c r="Z44" s="47"/>
      <c r="AA44" s="386" t="str">
        <f>IF(OR(AA36="",AA40=""),"",MIN(AA36,AA40))</f>
        <v/>
      </c>
      <c r="AB44" s="387"/>
      <c r="AC44" s="387"/>
      <c r="AD44" s="387"/>
      <c r="AE44" s="387"/>
      <c r="AF44" s="388"/>
      <c r="AG44" s="154" t="s">
        <v>130</v>
      </c>
      <c r="AH44" s="47"/>
      <c r="AI44" s="47"/>
      <c r="AJ44" s="153"/>
      <c r="AK44" s="47"/>
      <c r="AL44" s="47"/>
    </row>
    <row r="45" spans="1:39" ht="18.75" customHeight="1">
      <c r="A45" s="433"/>
      <c r="B45" s="434"/>
      <c r="C45" s="435"/>
      <c r="D45" s="98"/>
      <c r="E45" s="99"/>
      <c r="F45" s="99"/>
      <c r="G45" s="99"/>
      <c r="H45" s="100"/>
      <c r="I45" s="100"/>
      <c r="J45" s="100"/>
      <c r="K45" s="100"/>
      <c r="L45" s="100"/>
      <c r="M45" s="100"/>
      <c r="N45" s="120"/>
      <c r="O45" s="120"/>
      <c r="P45" s="120"/>
      <c r="Q45" s="120"/>
      <c r="R45" s="120"/>
      <c r="S45" s="120"/>
      <c r="T45" s="120"/>
      <c r="U45" s="120"/>
      <c r="V45" s="99"/>
      <c r="W45" s="99"/>
      <c r="X45" s="99"/>
      <c r="Y45" s="99"/>
      <c r="Z45" s="99"/>
      <c r="AA45" s="99"/>
      <c r="AB45" s="99"/>
      <c r="AC45" s="99"/>
      <c r="AD45" s="99"/>
      <c r="AE45" s="99"/>
      <c r="AF45" s="99"/>
      <c r="AG45" s="99"/>
      <c r="AH45" s="99"/>
      <c r="AI45" s="99"/>
      <c r="AJ45" s="156"/>
      <c r="AK45" s="47"/>
      <c r="AL45" s="47"/>
      <c r="AM45" s="47"/>
    </row>
    <row r="46" spans="1:39" ht="34.5" customHeight="1">
      <c r="A46" s="49" t="s">
        <v>142</v>
      </c>
    </row>
    <row r="47" spans="1:39" ht="38.25" customHeight="1">
      <c r="A47" s="422" t="s">
        <v>143</v>
      </c>
      <c r="B47" s="395" t="s">
        <v>144</v>
      </c>
      <c r="C47" s="395"/>
      <c r="D47" s="395"/>
      <c r="E47" s="395"/>
      <c r="F47" s="395"/>
      <c r="G47" s="101"/>
      <c r="H47" s="101"/>
      <c r="I47" s="101"/>
      <c r="J47" s="101"/>
      <c r="K47" s="101"/>
      <c r="L47" s="101"/>
      <c r="M47" s="101"/>
      <c r="N47" s="101"/>
      <c r="O47" s="101"/>
      <c r="P47" s="101"/>
      <c r="Q47" s="101"/>
      <c r="R47" s="101"/>
      <c r="S47" s="101"/>
      <c r="T47" s="101"/>
      <c r="U47" s="395" t="s">
        <v>145</v>
      </c>
      <c r="V47" s="395"/>
      <c r="W47" s="395"/>
      <c r="X47" s="395"/>
      <c r="Y47" s="395"/>
      <c r="Z47" s="395"/>
      <c r="AA47" s="396"/>
      <c r="AB47" s="397"/>
      <c r="AC47" s="397"/>
      <c r="AD47" s="138" t="s">
        <v>146</v>
      </c>
      <c r="AE47" s="398"/>
      <c r="AF47" s="398"/>
      <c r="AG47" s="138" t="s">
        <v>147</v>
      </c>
      <c r="AH47" s="398"/>
      <c r="AI47" s="398"/>
      <c r="AJ47" s="157" t="s">
        <v>11</v>
      </c>
    </row>
    <row r="48" spans="1:39" ht="24.75" customHeight="1">
      <c r="A48" s="423"/>
      <c r="B48" s="395" t="s">
        <v>148</v>
      </c>
      <c r="C48" s="395"/>
      <c r="D48" s="102"/>
      <c r="E48" s="399" t="s">
        <v>149</v>
      </c>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row>
    <row r="49" spans="1:38" ht="45" customHeight="1">
      <c r="A49" s="423"/>
      <c r="B49" s="395"/>
      <c r="C49" s="395"/>
      <c r="D49" s="103"/>
      <c r="E49" s="401" t="s">
        <v>150</v>
      </c>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row>
    <row r="50" spans="1:38" ht="34.5" customHeight="1">
      <c r="A50" s="423"/>
      <c r="B50" s="395" t="s">
        <v>151</v>
      </c>
      <c r="C50" s="395"/>
      <c r="D50" s="395"/>
      <c r="E50" s="395"/>
      <c r="F50" s="395"/>
      <c r="G50" s="395" t="s">
        <v>152</v>
      </c>
      <c r="H50" s="395"/>
      <c r="I50" s="395"/>
      <c r="J50" s="395"/>
      <c r="K50" s="395"/>
      <c r="L50" s="395"/>
      <c r="M50" s="395" t="s">
        <v>153</v>
      </c>
      <c r="N50" s="395"/>
      <c r="O50" s="395"/>
      <c r="P50" s="395"/>
      <c r="Q50" s="395"/>
      <c r="R50" s="395"/>
      <c r="S50" s="395" t="s">
        <v>154</v>
      </c>
      <c r="T50" s="395"/>
      <c r="U50" s="395"/>
      <c r="V50" s="395"/>
      <c r="W50" s="395"/>
      <c r="X50" s="395"/>
      <c r="Y50" s="139"/>
      <c r="Z50" s="403" t="s">
        <v>155</v>
      </c>
      <c r="AA50" s="404"/>
      <c r="AB50" s="405" t="str">
        <f>IF(AA44="","",IF(AA44&lt;=8330*Q40,AA44,8330*Q40))</f>
        <v/>
      </c>
      <c r="AC50" s="406"/>
      <c r="AD50" s="406"/>
      <c r="AE50" s="406"/>
      <c r="AF50" s="406"/>
      <c r="AG50" s="406"/>
      <c r="AH50" s="406"/>
      <c r="AI50" s="406"/>
      <c r="AJ50" s="121" t="s">
        <v>130</v>
      </c>
    </row>
    <row r="51" spans="1:38" ht="34.5" customHeight="1">
      <c r="A51" s="424"/>
      <c r="B51" s="395" t="s">
        <v>156</v>
      </c>
      <c r="C51" s="395"/>
      <c r="D51" s="395"/>
      <c r="E51" s="395"/>
      <c r="F51" s="395"/>
      <c r="G51" s="396"/>
      <c r="H51" s="397"/>
      <c r="I51" s="397"/>
      <c r="J51" s="397"/>
      <c r="K51" s="397" t="s">
        <v>157</v>
      </c>
      <c r="L51" s="415"/>
      <c r="M51" s="416" t="s">
        <v>150</v>
      </c>
      <c r="N51" s="417"/>
      <c r="O51" s="417"/>
      <c r="P51" s="417"/>
      <c r="Q51" s="417"/>
      <c r="R51" s="129" t="s">
        <v>158</v>
      </c>
      <c r="S51" s="416" t="s">
        <v>150</v>
      </c>
      <c r="T51" s="417"/>
      <c r="U51" s="417"/>
      <c r="V51" s="417"/>
      <c r="W51" s="417"/>
      <c r="X51" s="129" t="s">
        <v>159</v>
      </c>
      <c r="Y51" s="104"/>
      <c r="Z51" s="403" t="s">
        <v>160</v>
      </c>
      <c r="AA51" s="404"/>
      <c r="AB51" s="405" t="str">
        <f>IF(AA44="","",IF(AA36&gt;AA40,AA40-AB50,AA36-AB50))</f>
        <v/>
      </c>
      <c r="AC51" s="406"/>
      <c r="AD51" s="406"/>
      <c r="AE51" s="406"/>
      <c r="AF51" s="406"/>
      <c r="AG51" s="406"/>
      <c r="AH51" s="406"/>
      <c r="AI51" s="406"/>
      <c r="AJ51" s="121" t="s">
        <v>130</v>
      </c>
    </row>
    <row r="52" spans="1:38" ht="34.5" customHeight="1">
      <c r="A52" s="425"/>
      <c r="B52" s="418" t="s">
        <v>161</v>
      </c>
      <c r="C52" s="419"/>
      <c r="D52" s="419"/>
      <c r="E52" s="419"/>
      <c r="F52" s="419"/>
      <c r="G52" s="419"/>
      <c r="H52" s="420"/>
      <c r="I52" s="396" t="s">
        <v>162</v>
      </c>
      <c r="J52" s="397"/>
      <c r="K52" s="397"/>
      <c r="L52" s="41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6"/>
      <c r="AJ52" s="158" t="s">
        <v>163</v>
      </c>
    </row>
    <row r="53" spans="1:38" ht="22.5" customHeight="1">
      <c r="A53" s="425"/>
      <c r="B53" s="395" t="s">
        <v>164</v>
      </c>
      <c r="C53" s="395"/>
      <c r="D53" s="102"/>
      <c r="E53" s="419" t="s">
        <v>165</v>
      </c>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20"/>
    </row>
    <row r="54" spans="1:38" ht="41.25" customHeight="1">
      <c r="A54" s="425"/>
      <c r="B54" s="395"/>
      <c r="C54" s="395"/>
      <c r="D54" s="103"/>
      <c r="E54" s="455" t="s">
        <v>150</v>
      </c>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01"/>
    </row>
    <row r="55" spans="1:38" s="48" customFormat="1" ht="34.5" customHeight="1">
      <c r="A55" s="105" t="s">
        <v>166</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38" s="48" customFormat="1" ht="16.5" customHeight="1">
      <c r="A56" s="10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row>
    <row r="57" spans="1:38" ht="34.5" customHeight="1">
      <c r="A57" s="107" t="s">
        <v>167</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59"/>
    </row>
    <row r="58" spans="1:38">
      <c r="A58" s="109" t="s">
        <v>168</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153"/>
    </row>
    <row r="59" spans="1:38" ht="34.5" customHeight="1">
      <c r="A59" s="450" t="s">
        <v>169</v>
      </c>
      <c r="B59" s="451"/>
      <c r="C59" s="451"/>
      <c r="D59" s="451"/>
      <c r="E59" s="451"/>
      <c r="F59" s="451"/>
      <c r="G59" s="451"/>
      <c r="H59" s="451"/>
      <c r="I59" s="451"/>
      <c r="J59" s="451"/>
      <c r="K59" s="410" t="s">
        <v>95</v>
      </c>
      <c r="L59" s="410"/>
      <c r="M59" s="122" t="s">
        <v>96</v>
      </c>
      <c r="N59" s="407"/>
      <c r="O59" s="407"/>
      <c r="P59" s="123" t="s">
        <v>97</v>
      </c>
      <c r="Q59" s="407"/>
      <c r="R59" s="407"/>
      <c r="S59" s="407"/>
      <c r="T59" s="407"/>
      <c r="U59" s="1"/>
      <c r="V59" s="408"/>
      <c r="W59" s="408"/>
      <c r="X59" s="408"/>
      <c r="Y59" s="408"/>
      <c r="Z59" s="408"/>
      <c r="AA59" s="408"/>
      <c r="AB59" s="408"/>
      <c r="AC59" s="408"/>
      <c r="AD59" s="408"/>
      <c r="AE59" s="408"/>
      <c r="AF59" s="408"/>
      <c r="AG59" s="408"/>
      <c r="AH59" s="408"/>
      <c r="AI59" s="408"/>
      <c r="AJ59" s="409"/>
      <c r="AK59" s="160"/>
      <c r="AL59" s="160"/>
    </row>
    <row r="60" spans="1:38" ht="34.5" customHeight="1">
      <c r="A60" s="450"/>
      <c r="B60" s="451"/>
      <c r="C60" s="451"/>
      <c r="D60" s="451"/>
      <c r="E60" s="451"/>
      <c r="F60" s="451"/>
      <c r="G60" s="451"/>
      <c r="H60" s="451"/>
      <c r="I60" s="451"/>
      <c r="J60" s="451"/>
      <c r="K60" s="410" t="s">
        <v>170</v>
      </c>
      <c r="L60" s="410"/>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2"/>
      <c r="AK60" s="161"/>
      <c r="AL60" s="161"/>
    </row>
    <row r="61" spans="1:38" ht="34.5" customHeight="1">
      <c r="A61" s="452"/>
      <c r="B61" s="453"/>
      <c r="C61" s="453"/>
      <c r="D61" s="453"/>
      <c r="E61" s="453"/>
      <c r="F61" s="453"/>
      <c r="G61" s="453"/>
      <c r="H61" s="453"/>
      <c r="I61" s="453"/>
      <c r="J61" s="453"/>
      <c r="K61" s="413" t="s">
        <v>35</v>
      </c>
      <c r="L61" s="413"/>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162" t="s">
        <v>37</v>
      </c>
      <c r="AJ61" s="163"/>
      <c r="AK61" s="161"/>
    </row>
    <row r="62" spans="1:38" s="48" customFormat="1" ht="27" customHeight="1">
      <c r="A62" s="105"/>
      <c r="B62" s="426" t="s">
        <v>171</v>
      </c>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row>
    <row r="63" spans="1:38" s="48" customFormat="1" ht="16.5" customHeight="1">
      <c r="A63" s="105"/>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row>
    <row r="64" spans="1:38" ht="34.5" customHeight="1">
      <c r="A64" s="110" t="s">
        <v>40</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row>
    <row r="65" spans="1:36" ht="15.75" customHeight="1"/>
    <row r="66" spans="1:36" ht="23.1" customHeight="1">
      <c r="A66" s="110" t="s">
        <v>41</v>
      </c>
      <c r="B66" s="285" t="s">
        <v>172</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row>
    <row r="67" spans="1:36" ht="46.5" customHeight="1">
      <c r="A67" s="110"/>
      <c r="B67" s="285" t="s">
        <v>173</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row>
    <row r="68" spans="1:36" ht="47.1" customHeight="1">
      <c r="A68" s="165" t="s">
        <v>45</v>
      </c>
      <c r="B68" s="436" t="s">
        <v>174</v>
      </c>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row>
    <row r="69" spans="1:36" ht="69.95" customHeight="1">
      <c r="A69" s="110"/>
      <c r="B69" s="285" t="s">
        <v>175</v>
      </c>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row>
    <row r="70" spans="1:36" ht="23.1" customHeight="1">
      <c r="A70" s="110" t="s">
        <v>48</v>
      </c>
      <c r="B70" s="454" t="s">
        <v>176</v>
      </c>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row>
    <row r="71" spans="1:36" ht="23.1" customHeight="1">
      <c r="A71" s="167"/>
      <c r="B71" s="285" t="s">
        <v>177</v>
      </c>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row>
    <row r="72" spans="1:36" ht="23.1" customHeight="1">
      <c r="A72" s="167"/>
      <c r="B72" s="285" t="s">
        <v>178</v>
      </c>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row>
    <row r="73" spans="1:36" ht="18" customHeight="1">
      <c r="A73" s="167"/>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row>
    <row r="74" spans="1:36" ht="47.1" customHeight="1">
      <c r="A74" s="165" t="s">
        <v>59</v>
      </c>
      <c r="B74" s="285" t="s">
        <v>179</v>
      </c>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row>
    <row r="75" spans="1:36" ht="47.1" customHeight="1">
      <c r="A75" s="167"/>
      <c r="B75" s="285" t="s">
        <v>180</v>
      </c>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row>
    <row r="76" spans="1:36" ht="47.1" customHeight="1">
      <c r="A76" s="167"/>
      <c r="B76" s="285" t="s">
        <v>181</v>
      </c>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row>
    <row r="77" spans="1:36" ht="18" customHeight="1">
      <c r="A77" s="167"/>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row>
    <row r="78" spans="1:36" ht="30.75" customHeight="1">
      <c r="A78" s="167" t="s">
        <v>62</v>
      </c>
      <c r="B78" s="49" t="s">
        <v>182</v>
      </c>
    </row>
    <row r="79" spans="1:36" ht="47.1" customHeight="1">
      <c r="A79" s="167"/>
      <c r="B79" s="168" t="s">
        <v>183</v>
      </c>
      <c r="C79" s="285" t="s">
        <v>184</v>
      </c>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row>
    <row r="80" spans="1:36" ht="45" customHeight="1">
      <c r="A80" s="167"/>
      <c r="E80" s="285" t="s">
        <v>185</v>
      </c>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row>
    <row r="81" spans="1:36" ht="23.1" customHeight="1">
      <c r="A81" s="167"/>
      <c r="B81" s="168" t="s">
        <v>183</v>
      </c>
      <c r="C81" s="49" t="s">
        <v>186</v>
      </c>
    </row>
    <row r="82" spans="1:36" ht="23.1" customHeight="1">
      <c r="A82" s="167"/>
      <c r="B82" s="49" t="s">
        <v>187</v>
      </c>
    </row>
    <row r="83" spans="1:36" ht="47.1" customHeight="1">
      <c r="A83" s="167"/>
      <c r="B83" s="169"/>
      <c r="C83" s="169" t="s">
        <v>67</v>
      </c>
      <c r="D83" s="169"/>
      <c r="E83" s="436" t="s">
        <v>188</v>
      </c>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row>
    <row r="84" spans="1:36" ht="47.1" customHeight="1">
      <c r="A84" s="167"/>
      <c r="B84" s="169"/>
      <c r="C84" s="169" t="s">
        <v>25</v>
      </c>
      <c r="D84" s="169"/>
      <c r="E84" s="436" t="s">
        <v>189</v>
      </c>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row>
    <row r="85" spans="1:36" ht="47.1" customHeight="1">
      <c r="A85" s="167"/>
      <c r="B85" s="169"/>
      <c r="C85" s="169" t="s">
        <v>26</v>
      </c>
      <c r="D85" s="169"/>
      <c r="E85" s="436" t="s">
        <v>190</v>
      </c>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row>
    <row r="86" spans="1:36" ht="23.1" customHeight="1">
      <c r="A86" s="167"/>
      <c r="C86" s="49" t="s">
        <v>191</v>
      </c>
    </row>
    <row r="87" spans="1:36" ht="47.1" customHeight="1">
      <c r="A87" s="167"/>
      <c r="B87" s="168" t="s">
        <v>192</v>
      </c>
      <c r="C87" s="168"/>
      <c r="D87" s="168"/>
      <c r="E87" s="436" t="s">
        <v>193</v>
      </c>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row>
    <row r="88" spans="1:36" ht="23.1" customHeight="1">
      <c r="A88" s="167"/>
      <c r="B88" s="168" t="s">
        <v>183</v>
      </c>
      <c r="C88" s="49" t="s">
        <v>194</v>
      </c>
    </row>
    <row r="89" spans="1:36" ht="23.1" customHeight="1">
      <c r="A89" s="167"/>
      <c r="C89" s="49" t="s">
        <v>129</v>
      </c>
      <c r="E89" s="49" t="s">
        <v>195</v>
      </c>
    </row>
    <row r="90" spans="1:36" ht="45" customHeight="1">
      <c r="A90" s="167"/>
      <c r="E90" s="285" t="s">
        <v>196</v>
      </c>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row>
    <row r="91" spans="1:36" ht="23.1" customHeight="1">
      <c r="A91" s="167"/>
      <c r="E91" s="49" t="s">
        <v>197</v>
      </c>
    </row>
    <row r="92" spans="1:36" ht="23.1" customHeight="1">
      <c r="A92" s="167"/>
      <c r="C92" s="49" t="s">
        <v>136</v>
      </c>
      <c r="E92" s="49" t="s">
        <v>198</v>
      </c>
    </row>
    <row r="93" spans="1:36" ht="45" customHeight="1">
      <c r="A93" s="167"/>
      <c r="E93" s="436" t="s">
        <v>199</v>
      </c>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row>
    <row r="94" spans="1:36" ht="23.1" customHeight="1">
      <c r="A94" s="167"/>
      <c r="C94" s="49" t="s">
        <v>200</v>
      </c>
    </row>
    <row r="95" spans="1:36" ht="95.1" customHeight="1">
      <c r="B95" s="165" t="s">
        <v>201</v>
      </c>
      <c r="C95" s="285" t="s">
        <v>202</v>
      </c>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row>
    <row r="96" spans="1:36" ht="16.5" customHeight="1">
      <c r="A96" s="167"/>
    </row>
    <row r="97" spans="1:36" ht="23.1" customHeight="1">
      <c r="A97" s="167" t="s">
        <v>203</v>
      </c>
    </row>
    <row r="98" spans="1:36" ht="47.1" customHeight="1">
      <c r="A98" s="170" t="s">
        <v>64</v>
      </c>
      <c r="B98" s="421" t="s">
        <v>204</v>
      </c>
      <c r="C98" s="421"/>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row>
    <row r="99" spans="1:36" ht="47.1" customHeight="1">
      <c r="A99" s="171" t="s">
        <v>79</v>
      </c>
      <c r="B99" s="421" t="s">
        <v>205</v>
      </c>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row>
    <row r="100" spans="1:36" ht="47.1" customHeight="1">
      <c r="A100" s="171" t="s">
        <v>206</v>
      </c>
      <c r="B100" s="421" t="s">
        <v>207</v>
      </c>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row>
    <row r="101" spans="1:36" ht="23.1" customHeight="1">
      <c r="A101" s="171" t="s">
        <v>208</v>
      </c>
      <c r="B101" s="421" t="s">
        <v>209</v>
      </c>
      <c r="C101" s="421"/>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row>
    <row r="102" spans="1:36" ht="23.1" customHeight="1">
      <c r="A102" s="171" t="s">
        <v>210</v>
      </c>
      <c r="B102" s="421" t="s">
        <v>211</v>
      </c>
      <c r="C102" s="421"/>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row>
    <row r="103" spans="1:36" ht="23.1" customHeight="1">
      <c r="A103" s="170" t="s">
        <v>212</v>
      </c>
      <c r="B103" s="421" t="s">
        <v>213</v>
      </c>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row>
    <row r="104" spans="1:36" ht="23.1" customHeight="1">
      <c r="A104" s="171" t="s">
        <v>214</v>
      </c>
      <c r="B104" s="421" t="s">
        <v>215</v>
      </c>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row>
    <row r="105" spans="1:36" ht="23.1" customHeight="1">
      <c r="A105" s="421" t="s">
        <v>216</v>
      </c>
      <c r="B105" s="421"/>
      <c r="C105" s="421"/>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row>
    <row r="106" spans="1:36" ht="45" customHeight="1">
      <c r="A106" s="170" t="s">
        <v>217</v>
      </c>
      <c r="B106" s="421" t="s">
        <v>218</v>
      </c>
      <c r="C106" s="421"/>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row>
    <row r="107" spans="1:36" ht="69.95" customHeight="1">
      <c r="A107" s="170" t="s">
        <v>219</v>
      </c>
      <c r="B107" s="421" t="s">
        <v>220</v>
      </c>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row>
    <row r="108" spans="1:36" ht="45" customHeight="1">
      <c r="A108" s="170" t="s">
        <v>221</v>
      </c>
      <c r="B108" s="421" t="s">
        <v>222</v>
      </c>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row>
    <row r="109" spans="1:36" ht="45" customHeight="1">
      <c r="A109" s="170" t="s">
        <v>223</v>
      </c>
      <c r="B109" s="421" t="s">
        <v>224</v>
      </c>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row>
  </sheetData>
  <sheetProtection password="CC7D" sheet="1" formatCells="0" selectLockedCells="1"/>
  <mergeCells count="165">
    <mergeCell ref="A24:C25"/>
    <mergeCell ref="A17:C18"/>
    <mergeCell ref="A22:C23"/>
    <mergeCell ref="A2:AJ3"/>
    <mergeCell ref="A5:AJ6"/>
    <mergeCell ref="A11:C13"/>
    <mergeCell ref="A59:J61"/>
    <mergeCell ref="B106:AJ106"/>
    <mergeCell ref="B107:AJ107"/>
    <mergeCell ref="E90:AJ90"/>
    <mergeCell ref="E93:AJ93"/>
    <mergeCell ref="B66:AJ66"/>
    <mergeCell ref="B67:AJ67"/>
    <mergeCell ref="B68:AJ68"/>
    <mergeCell ref="B69:AJ69"/>
    <mergeCell ref="B70:AJ70"/>
    <mergeCell ref="B71:AJ71"/>
    <mergeCell ref="B72:AJ72"/>
    <mergeCell ref="B74:AJ74"/>
    <mergeCell ref="B75:AJ75"/>
    <mergeCell ref="E53:AJ53"/>
    <mergeCell ref="E54:AJ54"/>
    <mergeCell ref="K59:L59"/>
    <mergeCell ref="N59:O59"/>
    <mergeCell ref="B108:AJ108"/>
    <mergeCell ref="B109:AJ109"/>
    <mergeCell ref="A47:A51"/>
    <mergeCell ref="A52:A54"/>
    <mergeCell ref="B62:AJ63"/>
    <mergeCell ref="A33:C45"/>
    <mergeCell ref="B48:C49"/>
    <mergeCell ref="B53:C54"/>
    <mergeCell ref="C95:AJ95"/>
    <mergeCell ref="B98:AJ98"/>
    <mergeCell ref="B99:AJ99"/>
    <mergeCell ref="B100:AJ100"/>
    <mergeCell ref="B101:AJ101"/>
    <mergeCell ref="B102:AJ102"/>
    <mergeCell ref="B103:AJ103"/>
    <mergeCell ref="B104:AJ104"/>
    <mergeCell ref="A105:AJ105"/>
    <mergeCell ref="B76:AJ76"/>
    <mergeCell ref="C79:AJ79"/>
    <mergeCell ref="E80:AJ80"/>
    <mergeCell ref="E83:AJ83"/>
    <mergeCell ref="E84:AJ84"/>
    <mergeCell ref="E85:AJ85"/>
    <mergeCell ref="E87:AJ87"/>
    <mergeCell ref="Q59:T59"/>
    <mergeCell ref="V59:AJ59"/>
    <mergeCell ref="K60:L60"/>
    <mergeCell ref="M60:AJ60"/>
    <mergeCell ref="K61:L61"/>
    <mergeCell ref="M61:AH61"/>
    <mergeCell ref="B51:F51"/>
    <mergeCell ref="G51:J51"/>
    <mergeCell ref="K51:L51"/>
    <mergeCell ref="M51:Q51"/>
    <mergeCell ref="S51:W51"/>
    <mergeCell ref="Z51:AA51"/>
    <mergeCell ref="AB51:AI51"/>
    <mergeCell ref="B52:H52"/>
    <mergeCell ref="I52:L52"/>
    <mergeCell ref="M52:AI52"/>
    <mergeCell ref="B47:F47"/>
    <mergeCell ref="U47:Z47"/>
    <mergeCell ref="AA47:AC47"/>
    <mergeCell ref="AE47:AF47"/>
    <mergeCell ref="AH47:AI47"/>
    <mergeCell ref="E48:AJ48"/>
    <mergeCell ref="E49:AJ49"/>
    <mergeCell ref="B50:F50"/>
    <mergeCell ref="G50:L50"/>
    <mergeCell ref="M50:R50"/>
    <mergeCell ref="S50:X50"/>
    <mergeCell ref="Z50:AA50"/>
    <mergeCell ref="AB50:AI50"/>
    <mergeCell ref="F37:M37"/>
    <mergeCell ref="Q37:W37"/>
    <mergeCell ref="AA37:AF37"/>
    <mergeCell ref="G40:K40"/>
    <mergeCell ref="Q40:V40"/>
    <mergeCell ref="AA40:AF40"/>
    <mergeCell ref="Q41:V41"/>
    <mergeCell ref="H44:W44"/>
    <mergeCell ref="X44:Y44"/>
    <mergeCell ref="AA44:AF44"/>
    <mergeCell ref="E33:I33"/>
    <mergeCell ref="Q33:R33"/>
    <mergeCell ref="Q34:W34"/>
    <mergeCell ref="X34:AJ34"/>
    <mergeCell ref="G35:L35"/>
    <mergeCell ref="Q35:W35"/>
    <mergeCell ref="G36:L36"/>
    <mergeCell ref="Q36:V36"/>
    <mergeCell ref="AA36:AF36"/>
    <mergeCell ref="A28:C28"/>
    <mergeCell ref="E28:AC28"/>
    <mergeCell ref="AE28:AI28"/>
    <mergeCell ref="A31:C31"/>
    <mergeCell ref="E31:AC31"/>
    <mergeCell ref="AE31:AI31"/>
    <mergeCell ref="A32:C32"/>
    <mergeCell ref="E32:AC32"/>
    <mergeCell ref="AE32:AI32"/>
    <mergeCell ref="E23:I23"/>
    <mergeCell ref="J23:AJ23"/>
    <mergeCell ref="E24:I24"/>
    <mergeCell ref="J24:AJ24"/>
    <mergeCell ref="E25:H25"/>
    <mergeCell ref="J25:M25"/>
    <mergeCell ref="O25:T25"/>
    <mergeCell ref="V25:Y25"/>
    <mergeCell ref="Z25:AJ25"/>
    <mergeCell ref="E20:M20"/>
    <mergeCell ref="O20:AD20"/>
    <mergeCell ref="E21:I21"/>
    <mergeCell ref="J21:X21"/>
    <mergeCell ref="Y21:AE21"/>
    <mergeCell ref="AF21:AJ21"/>
    <mergeCell ref="E22:I22"/>
    <mergeCell ref="J22:X22"/>
    <mergeCell ref="Y22:AE22"/>
    <mergeCell ref="AF22:AJ22"/>
    <mergeCell ref="E17:G17"/>
    <mergeCell ref="I17:K17"/>
    <mergeCell ref="M17:Q17"/>
    <mergeCell ref="U17:X17"/>
    <mergeCell ref="Y17:AA17"/>
    <mergeCell ref="AC17:AE17"/>
    <mergeCell ref="AG17:AI17"/>
    <mergeCell ref="E18:AJ18"/>
    <mergeCell ref="E19:M19"/>
    <mergeCell ref="O19:R19"/>
    <mergeCell ref="T19:Z19"/>
    <mergeCell ref="AB19:AD19"/>
    <mergeCell ref="E13:AJ13"/>
    <mergeCell ref="G14:AB14"/>
    <mergeCell ref="E15:H15"/>
    <mergeCell ref="K15:R15"/>
    <mergeCell ref="S15:X15"/>
    <mergeCell ref="Y15:AA15"/>
    <mergeCell ref="AC15:AE15"/>
    <mergeCell ref="AG15:AI15"/>
    <mergeCell ref="E16:I16"/>
    <mergeCell ref="J16:AJ16"/>
    <mergeCell ref="E10:I10"/>
    <mergeCell ref="J10:AJ10"/>
    <mergeCell ref="E11:I11"/>
    <mergeCell ref="J11:AC11"/>
    <mergeCell ref="AD11:AG11"/>
    <mergeCell ref="AH11:AI11"/>
    <mergeCell ref="E12:G12"/>
    <mergeCell ref="I12:K12"/>
    <mergeCell ref="M12:Q12"/>
    <mergeCell ref="A1:AJ1"/>
    <mergeCell ref="A4:D4"/>
    <mergeCell ref="AB4:AC4"/>
    <mergeCell ref="AD4:AE4"/>
    <mergeCell ref="D8:AC8"/>
    <mergeCell ref="AE8:AI8"/>
    <mergeCell ref="D9:U9"/>
    <mergeCell ref="V9:Y9"/>
    <mergeCell ref="AA9:AG9"/>
    <mergeCell ref="AI9:AJ9"/>
  </mergeCells>
  <phoneticPr fontId="34"/>
  <dataValidations count="4">
    <dataValidation type="list" allowBlank="1" showInputMessage="1" showErrorMessage="1" sqref="AE8:AI8 AE28:AI28 AE31:AI32" xr:uid="{00000000-0002-0000-0200-000000000000}">
      <formula1>"はい,いいえ"</formula1>
    </dataValidation>
    <dataValidation allowBlank="1" showInputMessage="1" showErrorMessage="1" sqref="AH11 N59:O59 Q59 AK60:AL60 AJ61:AK61 M60:M61" xr:uid="{00000000-0002-0000-0200-000001000000}"/>
    <dataValidation type="list" allowBlank="1" showInputMessage="1" showErrorMessage="1" sqref="B19" xr:uid="{00000000-0002-0000-0200-000002000000}">
      <formula1>"✓"</formula1>
    </dataValidation>
    <dataValidation type="list" allowBlank="1" showInputMessage="1" showErrorMessage="1" sqref="J25:M25" xr:uid="{00000000-0002-0000-0200-000003000000}">
      <formula1>"普通,当座,その他"</formula1>
    </dataValidation>
  </dataValidations>
  <printOptions horizontalCentered="1"/>
  <pageMargins left="0.19685039370078741" right="0.19685039370078741" top="0.19685039370078741" bottom="0.19685039370078741" header="0" footer="0"/>
  <pageSetup paperSize="9" scale="43" fitToHeight="2" orientation="portrait" r:id="rId1"/>
  <rowBreaks count="1" manualBreakCount="1">
    <brk id="54"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54"/>
  <sheetViews>
    <sheetView view="pageBreakPreview" zoomScaleNormal="100" zoomScaleSheetLayoutView="100" workbookViewId="0">
      <selection activeCell="Q62" sqref="Q62:R62"/>
    </sheetView>
  </sheetViews>
  <sheetFormatPr defaultColWidth="3.625" defaultRowHeight="18.75"/>
  <cols>
    <col min="1" max="3" width="3.625" style="2"/>
    <col min="4" max="8" width="4.625" style="2" customWidth="1"/>
    <col min="9" max="12" width="3.625" style="2"/>
    <col min="13" max="13" width="4.625" style="2" customWidth="1"/>
    <col min="14" max="15" width="3.625" style="2"/>
    <col min="16" max="16" width="4.625" style="2" customWidth="1"/>
    <col min="17" max="18" width="4.125" style="2" customWidth="1"/>
    <col min="19" max="19" width="4.625" style="2" customWidth="1"/>
    <col min="20" max="28" width="4.125" style="2" customWidth="1"/>
    <col min="29" max="32" width="3.625" style="2"/>
    <col min="33" max="33" width="6.375" style="2" customWidth="1"/>
    <col min="34" max="36" width="3.625" style="2"/>
    <col min="37" max="39" width="4.625" style="2" customWidth="1"/>
    <col min="40" max="40" width="6.5" style="2" customWidth="1"/>
    <col min="41" max="41" width="3.625" style="2" customWidth="1"/>
    <col min="42" max="42" width="10.625" style="2" customWidth="1"/>
    <col min="43" max="43" width="7.75" style="2" customWidth="1"/>
    <col min="44" max="44" width="12.625" style="2" customWidth="1"/>
    <col min="45" max="45" width="3.625" style="2"/>
    <col min="46" max="46" width="10.25" style="2" customWidth="1"/>
    <col min="47" max="47" width="6.125" style="2" customWidth="1"/>
    <col min="48" max="48" width="3.625" style="2"/>
    <col min="49" max="49" width="13.125" style="2" customWidth="1"/>
    <col min="50" max="50" width="6.5" style="2" customWidth="1"/>
    <col min="51" max="16384" width="3.625" style="2"/>
  </cols>
  <sheetData>
    <row r="1" spans="1:50" ht="18" customHeight="1">
      <c r="A1" s="456" t="s">
        <v>225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18"/>
      <c r="AL1" s="18"/>
      <c r="AM1" s="18"/>
    </row>
    <row r="2" spans="1:50" ht="20.100000000000001" customHeight="1">
      <c r="A2" s="463" t="s">
        <v>226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row>
    <row r="3" spans="1:50" ht="20.100000000000001" customHeight="1">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row>
    <row r="4" spans="1:50" s="1" customFormat="1" ht="24.95" customHeight="1">
      <c r="A4" s="457" t="s">
        <v>227</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t="s">
        <v>228</v>
      </c>
      <c r="AH4" s="458"/>
      <c r="AI4" s="458"/>
      <c r="AJ4" s="458"/>
      <c r="AK4" s="458"/>
      <c r="AL4" s="458"/>
      <c r="AM4" s="458"/>
      <c r="AN4" s="459"/>
    </row>
    <row r="5" spans="1:50" s="1" customFormat="1" ht="24.95" customHeight="1">
      <c r="A5" s="465" t="s">
        <v>229</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7"/>
      <c r="AG5" s="460" t="s">
        <v>8</v>
      </c>
      <c r="AH5" s="460"/>
      <c r="AI5" s="19"/>
      <c r="AJ5" s="19" t="s">
        <v>9</v>
      </c>
      <c r="AK5" s="19"/>
      <c r="AL5" s="19" t="s">
        <v>10</v>
      </c>
      <c r="AM5" s="19"/>
      <c r="AN5" s="20" t="s">
        <v>11</v>
      </c>
      <c r="AX5" s="44"/>
    </row>
    <row r="6" spans="1:50" s="1" customFormat="1" ht="24.95" customHeight="1">
      <c r="A6" s="465"/>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7"/>
      <c r="AG6" s="461" t="s">
        <v>230</v>
      </c>
      <c r="AH6" s="461"/>
      <c r="AI6" s="461"/>
      <c r="AJ6" s="461"/>
      <c r="AK6" s="461"/>
      <c r="AL6" s="461"/>
      <c r="AM6" s="461"/>
      <c r="AN6" s="462"/>
      <c r="AX6" s="44"/>
    </row>
    <row r="7" spans="1:50" s="1" customFormat="1" ht="24.95" customHeight="1">
      <c r="A7" s="512" t="s">
        <v>231</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4"/>
      <c r="AG7" s="468" t="s">
        <v>232</v>
      </c>
      <c r="AH7" s="469"/>
      <c r="AI7" s="469"/>
      <c r="AJ7" s="469"/>
      <c r="AK7" s="469"/>
      <c r="AL7" s="469"/>
      <c r="AM7" s="469"/>
      <c r="AN7" s="470"/>
      <c r="AX7" s="44"/>
    </row>
    <row r="8" spans="1:50" s="1" customFormat="1" ht="24.95" customHeight="1">
      <c r="A8" s="512"/>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4"/>
      <c r="AG8" s="21"/>
      <c r="AH8" s="6"/>
      <c r="AI8" s="6"/>
      <c r="AJ8" s="6"/>
      <c r="AK8" s="6"/>
      <c r="AL8" s="6"/>
      <c r="AM8" s="6"/>
      <c r="AN8" s="22"/>
      <c r="AX8" s="44"/>
    </row>
    <row r="9" spans="1:50" s="1" customFormat="1" ht="24.95" customHeight="1">
      <c r="A9" s="512"/>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4"/>
      <c r="AG9" s="471" t="s">
        <v>233</v>
      </c>
      <c r="AH9" s="472"/>
      <c r="AI9" s="472"/>
      <c r="AJ9" s="472"/>
      <c r="AK9" s="472"/>
      <c r="AL9" s="472"/>
      <c r="AM9" s="472"/>
      <c r="AN9" s="473"/>
    </row>
    <row r="10" spans="1:50" s="1" customFormat="1" ht="24.95" customHeight="1">
      <c r="A10" s="51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4"/>
      <c r="AG10" s="24" t="s">
        <v>88</v>
      </c>
      <c r="AH10" s="474"/>
      <c r="AI10" s="474"/>
      <c r="AJ10" s="474"/>
      <c r="AK10" s="474"/>
      <c r="AL10" s="474"/>
      <c r="AM10" s="474"/>
      <c r="AN10" s="25" t="s">
        <v>89</v>
      </c>
    </row>
    <row r="11" spans="1:50" s="1" customFormat="1" ht="24.95" customHeight="1">
      <c r="A11" s="512"/>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4"/>
      <c r="AG11" s="26"/>
      <c r="AH11" s="5"/>
      <c r="AI11" s="5"/>
      <c r="AJ11" s="5"/>
      <c r="AK11" s="5"/>
      <c r="AL11" s="5"/>
      <c r="AM11" s="5"/>
      <c r="AN11" s="25"/>
    </row>
    <row r="12" spans="1:50" s="1" customFormat="1" ht="24.75" customHeight="1">
      <c r="A12" s="515" t="s">
        <v>234</v>
      </c>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7"/>
      <c r="AG12" s="521" t="s">
        <v>235</v>
      </c>
      <c r="AH12" s="522"/>
      <c r="AI12" s="522"/>
      <c r="AJ12" s="522"/>
      <c r="AK12" s="522"/>
      <c r="AL12" s="522"/>
      <c r="AM12" s="522"/>
      <c r="AN12" s="523"/>
      <c r="AX12" s="44"/>
    </row>
    <row r="13" spans="1:50" s="1" customFormat="1" ht="24.95" customHeight="1">
      <c r="A13" s="512"/>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c r="AG13" s="524"/>
      <c r="AH13" s="525"/>
      <c r="AI13" s="525"/>
      <c r="AJ13" s="525"/>
      <c r="AK13" s="525"/>
      <c r="AL13" s="525"/>
      <c r="AM13" s="525"/>
      <c r="AN13" s="526"/>
      <c r="AX13" s="44"/>
    </row>
    <row r="14" spans="1:50" s="1" customFormat="1" ht="24.95" customHeight="1">
      <c r="A14" s="512"/>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4"/>
      <c r="AG14" s="524"/>
      <c r="AH14" s="525"/>
      <c r="AI14" s="525"/>
      <c r="AJ14" s="525"/>
      <c r="AK14" s="525"/>
      <c r="AL14" s="525"/>
      <c r="AM14" s="525"/>
      <c r="AN14" s="526"/>
    </row>
    <row r="15" spans="1:50" s="1" customFormat="1" ht="24.95" customHeight="1">
      <c r="A15" s="512"/>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4"/>
      <c r="AG15" s="27" t="s">
        <v>236</v>
      </c>
      <c r="AH15" s="474"/>
      <c r="AI15" s="474"/>
      <c r="AJ15" s="474"/>
      <c r="AK15" s="474"/>
      <c r="AL15" s="474"/>
      <c r="AM15" s="474"/>
      <c r="AN15" s="28" t="s">
        <v>89</v>
      </c>
    </row>
    <row r="16" spans="1:50" s="1" customFormat="1" ht="24.95" customHeight="1">
      <c r="A16" s="512"/>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4"/>
      <c r="AG16" s="29"/>
      <c r="AH16" s="30"/>
      <c r="AI16" s="30"/>
      <c r="AJ16" s="30"/>
      <c r="AK16" s="30"/>
      <c r="AL16" s="30"/>
      <c r="AM16" s="30"/>
      <c r="AN16" s="28"/>
    </row>
    <row r="17" spans="1:50" s="1" customFormat="1" ht="24.95" customHeight="1">
      <c r="A17" s="512"/>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4"/>
      <c r="AG17" s="29"/>
      <c r="AH17" s="30"/>
      <c r="AI17" s="30"/>
      <c r="AJ17" s="30"/>
      <c r="AK17" s="30"/>
      <c r="AL17" s="30"/>
      <c r="AM17" s="30"/>
      <c r="AN17" s="28"/>
    </row>
    <row r="18" spans="1:50" s="1" customFormat="1" ht="24.95" customHeight="1">
      <c r="A18" s="518"/>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20"/>
      <c r="AG18" s="31"/>
      <c r="AH18" s="32"/>
      <c r="AI18" s="32"/>
      <c r="AJ18" s="32"/>
      <c r="AK18" s="32"/>
      <c r="AL18" s="32"/>
      <c r="AM18" s="32"/>
      <c r="AN18" s="33"/>
      <c r="AQ18" s="42"/>
      <c r="AR18" s="43"/>
    </row>
    <row r="19" spans="1:50" s="1" customFormat="1" ht="24.75" customHeight="1">
      <c r="A19" s="509" t="s">
        <v>237</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34"/>
      <c r="AH19" s="35"/>
      <c r="AI19" s="35"/>
      <c r="AJ19" s="35"/>
      <c r="AK19" s="35"/>
      <c r="AL19" s="35"/>
      <c r="AM19" s="35"/>
      <c r="AN19" s="23"/>
      <c r="AX19" s="44"/>
    </row>
    <row r="20" spans="1:50" s="1" customFormat="1" ht="24.95" customHeight="1">
      <c r="A20" s="511"/>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26"/>
      <c r="AH20" s="5"/>
      <c r="AI20" s="5"/>
      <c r="AJ20" s="5"/>
      <c r="AK20" s="5"/>
      <c r="AL20" s="5"/>
      <c r="AM20" s="5"/>
      <c r="AN20" s="23"/>
      <c r="AX20" s="44"/>
    </row>
    <row r="21" spans="1:50" s="1" customFormat="1" ht="24.95" customHeight="1">
      <c r="A21" s="511"/>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29"/>
      <c r="AH21" s="30"/>
      <c r="AI21" s="30"/>
      <c r="AJ21" s="30"/>
      <c r="AK21" s="30"/>
      <c r="AL21" s="30"/>
      <c r="AM21" s="30"/>
      <c r="AN21" s="23"/>
    </row>
    <row r="22" spans="1:50" s="1" customFormat="1" ht="24.95" customHeight="1">
      <c r="A22" s="511"/>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29"/>
      <c r="AH22" s="30"/>
      <c r="AI22" s="30"/>
      <c r="AJ22" s="30"/>
      <c r="AK22" s="30"/>
      <c r="AL22" s="30"/>
      <c r="AM22" s="30"/>
      <c r="AN22" s="23"/>
    </row>
    <row r="23" spans="1:50" s="1" customFormat="1" ht="24.95" customHeight="1">
      <c r="A23" s="511"/>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29"/>
      <c r="AH23" s="30"/>
      <c r="AI23" s="30"/>
      <c r="AJ23" s="30"/>
      <c r="AK23" s="30"/>
      <c r="AL23" s="30"/>
      <c r="AM23" s="30"/>
      <c r="AN23" s="23"/>
    </row>
    <row r="24" spans="1:50" s="1" customFormat="1" ht="24.95" customHeight="1">
      <c r="A24" s="511"/>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26"/>
      <c r="AH24" s="5"/>
      <c r="AI24" s="5"/>
      <c r="AJ24" s="5"/>
      <c r="AK24" s="5"/>
      <c r="AL24" s="5"/>
      <c r="AM24" s="5"/>
      <c r="AN24" s="23"/>
      <c r="AX24" s="44"/>
    </row>
    <row r="25" spans="1:50" s="1" customFormat="1" ht="24.95" customHeight="1">
      <c r="A25" s="511"/>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36"/>
      <c r="AH25" s="37"/>
      <c r="AI25" s="37"/>
      <c r="AJ25" s="37"/>
      <c r="AK25" s="37"/>
      <c r="AL25" s="37"/>
      <c r="AM25" s="37"/>
      <c r="AN25" s="38"/>
    </row>
    <row r="26" spans="1:50" s="1" customFormat="1" ht="24.95" customHeight="1">
      <c r="A26" s="512" t="s">
        <v>238</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36"/>
      <c r="AH26" s="37"/>
      <c r="AI26" s="37"/>
      <c r="AJ26" s="37"/>
      <c r="AK26" s="37"/>
      <c r="AL26" s="37"/>
      <c r="AM26" s="37"/>
      <c r="AN26" s="38"/>
    </row>
    <row r="27" spans="1:50" s="1" customFormat="1" ht="24.95" customHeight="1">
      <c r="A27" s="512"/>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36"/>
      <c r="AH27" s="37"/>
      <c r="AI27" s="37"/>
      <c r="AJ27" s="37"/>
      <c r="AK27" s="37"/>
      <c r="AL27" s="37"/>
      <c r="AM27" s="37"/>
      <c r="AN27" s="38"/>
    </row>
    <row r="28" spans="1:50" s="1" customFormat="1" ht="24.95" customHeight="1">
      <c r="A28" s="512"/>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36"/>
      <c r="AH28" s="37"/>
      <c r="AI28" s="37"/>
      <c r="AJ28" s="37"/>
      <c r="AK28" s="37"/>
      <c r="AL28" s="37"/>
      <c r="AM28" s="37"/>
      <c r="AN28" s="38"/>
    </row>
    <row r="29" spans="1:50" s="1" customFormat="1" ht="24.95" customHeight="1">
      <c r="A29" s="512"/>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36"/>
      <c r="AH29" s="37"/>
      <c r="AI29" s="37"/>
      <c r="AJ29" s="37"/>
      <c r="AK29" s="37"/>
      <c r="AL29" s="37"/>
      <c r="AM29" s="37"/>
      <c r="AN29" s="38"/>
    </row>
    <row r="30" spans="1:50" s="1" customFormat="1" ht="24.95" customHeight="1">
      <c r="A30" s="51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36"/>
      <c r="AH30" s="37"/>
      <c r="AI30" s="37"/>
      <c r="AJ30" s="37"/>
      <c r="AK30" s="37"/>
      <c r="AL30" s="37"/>
      <c r="AM30" s="37"/>
      <c r="AN30" s="38"/>
    </row>
    <row r="31" spans="1:50" s="1" customFormat="1" ht="24.95" customHeight="1">
      <c r="A31" s="512"/>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36"/>
      <c r="AH31" s="37"/>
      <c r="AI31" s="37"/>
      <c r="AJ31" s="37"/>
      <c r="AK31" s="37"/>
      <c r="AL31" s="37"/>
      <c r="AM31" s="37"/>
      <c r="AN31" s="38"/>
    </row>
    <row r="32" spans="1:50" s="1" customFormat="1" ht="24.95" customHeight="1">
      <c r="A32" s="512"/>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36"/>
      <c r="AH32" s="37"/>
      <c r="AI32" s="37"/>
      <c r="AJ32" s="37"/>
      <c r="AK32" s="37"/>
      <c r="AL32" s="37"/>
      <c r="AM32" s="37"/>
      <c r="AN32" s="38"/>
    </row>
    <row r="33" spans="1:50" s="1" customFormat="1" ht="24.95" customHeight="1">
      <c r="A33" s="512"/>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36"/>
      <c r="AH33" s="30"/>
      <c r="AI33" s="30"/>
      <c r="AJ33" s="30"/>
      <c r="AK33" s="30"/>
      <c r="AL33" s="30"/>
      <c r="AM33" s="30"/>
      <c r="AN33" s="38"/>
    </row>
    <row r="34" spans="1:50" s="1" customFormat="1" ht="24.95" customHeight="1">
      <c r="A34" s="512"/>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29"/>
      <c r="AH34" s="30"/>
      <c r="AI34" s="30"/>
      <c r="AJ34" s="30"/>
      <c r="AK34" s="30"/>
      <c r="AL34" s="30"/>
      <c r="AM34" s="30"/>
      <c r="AN34" s="23"/>
      <c r="AQ34" s="42"/>
      <c r="AR34" s="43"/>
    </row>
    <row r="35" spans="1:50" s="1" customFormat="1" ht="24.95" customHeight="1">
      <c r="A35" s="509" t="s">
        <v>239</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29"/>
      <c r="AH35" s="30"/>
      <c r="AI35" s="30"/>
      <c r="AJ35" s="30"/>
      <c r="AK35" s="30"/>
      <c r="AL35" s="30"/>
      <c r="AM35" s="30"/>
      <c r="AN35" s="23"/>
      <c r="AQ35" s="42"/>
      <c r="AR35" s="43"/>
    </row>
    <row r="36" spans="1:50" s="1" customFormat="1" ht="24.95" customHeight="1">
      <c r="A36" s="511"/>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29"/>
      <c r="AH36" s="30"/>
      <c r="AI36" s="30"/>
      <c r="AJ36" s="30"/>
      <c r="AK36" s="30"/>
      <c r="AL36" s="30"/>
      <c r="AM36" s="30"/>
      <c r="AN36" s="23"/>
      <c r="AQ36" s="42"/>
      <c r="AR36" s="43"/>
    </row>
    <row r="37" spans="1:50" s="1" customFormat="1" ht="24.95" customHeight="1">
      <c r="A37" s="511"/>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29"/>
      <c r="AH37" s="30"/>
      <c r="AI37" s="30"/>
      <c r="AJ37" s="30"/>
      <c r="AK37" s="30"/>
      <c r="AL37" s="30"/>
      <c r="AM37" s="30"/>
      <c r="AN37" s="23"/>
      <c r="AQ37" s="42"/>
      <c r="AR37" s="43"/>
    </row>
    <row r="38" spans="1:50" s="1" customFormat="1" ht="24.75" customHeight="1">
      <c r="A38" s="530" t="s">
        <v>240</v>
      </c>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34"/>
      <c r="AH38" s="35"/>
      <c r="AI38" s="35"/>
      <c r="AJ38" s="35"/>
      <c r="AK38" s="35"/>
      <c r="AL38" s="35"/>
      <c r="AM38" s="35"/>
      <c r="AN38" s="23"/>
      <c r="AX38" s="44"/>
    </row>
    <row r="39" spans="1:50" s="1" customFormat="1" ht="24.75" customHeight="1">
      <c r="A39" s="509"/>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34"/>
      <c r="AH39" s="35"/>
      <c r="AI39" s="35"/>
      <c r="AJ39" s="35"/>
      <c r="AK39" s="35"/>
      <c r="AL39" s="35"/>
      <c r="AM39" s="35"/>
      <c r="AN39" s="23"/>
      <c r="AX39" s="44"/>
    </row>
    <row r="40" spans="1:50" s="1" customFormat="1" ht="24.75" customHeight="1">
      <c r="A40" s="509"/>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34"/>
      <c r="AH40" s="35"/>
      <c r="AI40" s="35"/>
      <c r="AJ40" s="35"/>
      <c r="AK40" s="35"/>
      <c r="AL40" s="35"/>
      <c r="AM40" s="35"/>
      <c r="AN40" s="23"/>
      <c r="AX40" s="44"/>
    </row>
    <row r="41" spans="1:50" s="1" customFormat="1" ht="24.95" customHeight="1">
      <c r="A41" s="511"/>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26"/>
      <c r="AH41" s="5"/>
      <c r="AI41" s="5"/>
      <c r="AJ41" s="5"/>
      <c r="AK41" s="5"/>
      <c r="AL41" s="5"/>
      <c r="AM41" s="5"/>
      <c r="AN41" s="23"/>
      <c r="AX41" s="44"/>
    </row>
    <row r="42" spans="1:50" s="1" customFormat="1" ht="24.95" customHeight="1">
      <c r="A42" s="511"/>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475" t="s">
        <v>241</v>
      </c>
      <c r="AH42" s="476"/>
      <c r="AI42" s="476"/>
      <c r="AJ42" s="476"/>
      <c r="AK42" s="476"/>
      <c r="AL42" s="476"/>
      <c r="AM42" s="476"/>
      <c r="AN42" s="477"/>
    </row>
    <row r="43" spans="1:50" s="1" customFormat="1" ht="24.95" customHeight="1">
      <c r="A43" s="511"/>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05" t="s">
        <v>88</v>
      </c>
      <c r="AH43" s="527"/>
      <c r="AI43" s="527"/>
      <c r="AJ43" s="527"/>
      <c r="AK43" s="527"/>
      <c r="AL43" s="527"/>
      <c r="AM43" s="527"/>
      <c r="AN43" s="507" t="s">
        <v>89</v>
      </c>
    </row>
    <row r="44" spans="1:50" s="1" customFormat="1" ht="24.95" customHeight="1">
      <c r="A44" s="511"/>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05"/>
      <c r="AH44" s="527"/>
      <c r="AI44" s="527"/>
      <c r="AJ44" s="527"/>
      <c r="AK44" s="527"/>
      <c r="AL44" s="527"/>
      <c r="AM44" s="527"/>
      <c r="AN44" s="507"/>
    </row>
    <row r="45" spans="1:50" s="1" customFormat="1" ht="27" customHeight="1">
      <c r="A45" s="532"/>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06"/>
      <c r="AH45" s="528"/>
      <c r="AI45" s="528"/>
      <c r="AJ45" s="528"/>
      <c r="AK45" s="528"/>
      <c r="AL45" s="528"/>
      <c r="AM45" s="528"/>
      <c r="AN45" s="508"/>
      <c r="AQ45" s="42"/>
      <c r="AR45" s="43"/>
    </row>
    <row r="46" spans="1:50" s="1" customFormat="1" ht="16.5" customHeight="1">
      <c r="B46" s="5"/>
      <c r="C46" s="5"/>
      <c r="D46" s="5"/>
      <c r="E46" s="5"/>
      <c r="F46" s="5"/>
      <c r="G46" s="6"/>
      <c r="H46" s="6"/>
      <c r="I46" s="6"/>
      <c r="J46" s="6"/>
      <c r="K46" s="6"/>
      <c r="L46" s="6"/>
      <c r="M46" s="6"/>
      <c r="N46" s="6"/>
      <c r="O46" s="6"/>
      <c r="P46" s="6"/>
      <c r="Q46" s="6"/>
      <c r="R46" s="6"/>
      <c r="S46" s="14"/>
      <c r="T46" s="14"/>
      <c r="U46" s="14"/>
      <c r="V46" s="14"/>
      <c r="W46" s="14"/>
      <c r="X46" s="14"/>
      <c r="Y46" s="14"/>
      <c r="Z46" s="14"/>
      <c r="AA46" s="14"/>
      <c r="AB46" s="14"/>
      <c r="AC46" s="16"/>
      <c r="AD46" s="16"/>
      <c r="AE46" s="16"/>
      <c r="AF46" s="16"/>
      <c r="AG46" s="39"/>
      <c r="AH46" s="39"/>
      <c r="AI46" s="39"/>
      <c r="AJ46" s="39"/>
      <c r="AK46" s="39"/>
      <c r="AL46" s="39"/>
      <c r="AM46" s="39"/>
      <c r="AN46" s="5"/>
    </row>
    <row r="47" spans="1:50" s="1" customFormat="1" ht="24.95" customHeight="1">
      <c r="A47" s="478" t="s">
        <v>8</v>
      </c>
      <c r="B47" s="478"/>
      <c r="C47" s="478"/>
      <c r="D47" s="7">
        <v>2</v>
      </c>
      <c r="E47" s="8" t="s">
        <v>9</v>
      </c>
      <c r="F47" s="7">
        <f>'新小第1号（支給申請書）'!$AG$4</f>
        <v>0</v>
      </c>
      <c r="G47" s="8" t="s">
        <v>10</v>
      </c>
      <c r="H47" s="7">
        <f>'新小第1号（支給申請書）'!$AI$4</f>
        <v>0</v>
      </c>
      <c r="I47" s="8" t="s">
        <v>11</v>
      </c>
      <c r="J47" s="8"/>
      <c r="K47" s="8"/>
      <c r="L47" s="479" t="s">
        <v>83</v>
      </c>
      <c r="M47" s="479"/>
      <c r="N47" s="479"/>
      <c r="O47" s="479"/>
      <c r="P47" s="479"/>
      <c r="Q47" s="479"/>
      <c r="R47" s="479"/>
      <c r="S47" s="479" t="s">
        <v>84</v>
      </c>
      <c r="T47" s="479"/>
      <c r="U47" s="479"/>
      <c r="V47" s="479"/>
      <c r="W47" s="8"/>
      <c r="X47" s="8" t="s">
        <v>85</v>
      </c>
      <c r="Y47" s="8"/>
      <c r="Z47" s="8"/>
      <c r="AA47" s="8"/>
      <c r="AB47" s="8"/>
      <c r="AC47" s="8"/>
      <c r="AD47" s="8"/>
      <c r="AE47" s="8"/>
      <c r="AF47" s="8"/>
      <c r="AG47" s="8"/>
      <c r="AH47" s="8"/>
      <c r="AI47" s="8"/>
      <c r="AJ47" s="8"/>
      <c r="AK47" s="8"/>
      <c r="AL47" s="8"/>
      <c r="AM47" s="8"/>
      <c r="AN47" s="8"/>
    </row>
    <row r="48" spans="1:50" s="1" customFormat="1" ht="24.95" customHeight="1">
      <c r="A48" s="8"/>
      <c r="B48" s="8"/>
      <c r="C48" s="8"/>
      <c r="D48" s="8"/>
      <c r="E48" s="8"/>
      <c r="F48" s="8"/>
      <c r="G48" s="8"/>
      <c r="H48" s="8"/>
      <c r="I48" s="8"/>
      <c r="J48" s="8"/>
      <c r="K48" s="8" t="s">
        <v>236</v>
      </c>
      <c r="L48" s="479" t="s">
        <v>83</v>
      </c>
      <c r="M48" s="479"/>
      <c r="N48" s="479"/>
      <c r="O48" s="479"/>
      <c r="P48" s="479"/>
      <c r="Q48" s="479"/>
      <c r="R48" s="479"/>
      <c r="S48" s="8" t="s">
        <v>242</v>
      </c>
      <c r="T48" s="479" t="s">
        <v>243</v>
      </c>
      <c r="U48" s="479"/>
      <c r="V48" s="479"/>
      <c r="W48" s="479"/>
      <c r="X48" s="479"/>
      <c r="Y48" s="479"/>
      <c r="Z48" s="479"/>
      <c r="AA48" s="8"/>
      <c r="AB48" s="8"/>
      <c r="AC48" s="8"/>
      <c r="AD48" s="8"/>
      <c r="AE48" s="8"/>
      <c r="AF48" s="8"/>
      <c r="AG48" s="8"/>
      <c r="AH48" s="8"/>
      <c r="AI48" s="8"/>
      <c r="AJ48" s="8"/>
      <c r="AK48" s="8"/>
      <c r="AL48" s="8"/>
      <c r="AM48" s="8"/>
      <c r="AN48" s="8"/>
    </row>
    <row r="49" spans="1:40" s="1" customFormat="1" ht="24.95" customHeight="1">
      <c r="A49" s="529" t="s">
        <v>244</v>
      </c>
      <c r="B49" s="529"/>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row>
    <row r="50" spans="1:40" s="1" customFormat="1" ht="24.95" customHeight="1">
      <c r="A50" s="529"/>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row>
    <row r="51" spans="1:40" s="1" customFormat="1" ht="24.95" customHeight="1">
      <c r="A51" s="529"/>
      <c r="B51" s="529"/>
      <c r="C51" s="529"/>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row>
    <row r="52" spans="1:40" s="1" customFormat="1" ht="24.95" customHeight="1">
      <c r="A52" s="529"/>
      <c r="B52" s="529"/>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row>
    <row r="53" spans="1:40" s="1" customFormat="1" ht="24.95" customHeight="1">
      <c r="A53" s="529"/>
      <c r="B53" s="529"/>
      <c r="C53" s="529"/>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row>
    <row r="54" spans="1:40" s="1" customFormat="1" ht="24.95" customHeight="1">
      <c r="A54" s="529"/>
      <c r="B54" s="529"/>
      <c r="C54" s="529"/>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row>
    <row r="55" spans="1:40" s="1" customFormat="1" ht="24.95" customHeight="1">
      <c r="A55" s="529"/>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row>
    <row r="56" spans="1:40" s="1" customFormat="1" ht="24.9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s="1" customFormat="1" ht="20.100000000000001" customHeight="1">
      <c r="A57" s="9"/>
      <c r="B57" s="438" t="s">
        <v>34</v>
      </c>
      <c r="C57" s="438"/>
      <c r="D57" s="438"/>
      <c r="E57" s="438"/>
      <c r="F57" s="9"/>
      <c r="G57" s="438" t="s">
        <v>95</v>
      </c>
      <c r="H57" s="438"/>
      <c r="I57" s="480" t="str">
        <f>IF('新小第1号（支給申請書）'!E13="","",'新小第1号（支給申請書）'!E13)</f>
        <v/>
      </c>
      <c r="J57" s="480"/>
      <c r="K57" s="480"/>
      <c r="L57" s="480"/>
      <c r="M57" s="480"/>
      <c r="N57" s="480"/>
      <c r="O57" s="480"/>
      <c r="P57" s="480"/>
      <c r="Q57" s="480"/>
      <c r="R57" s="480"/>
      <c r="S57" s="480"/>
      <c r="T57" s="480"/>
      <c r="U57" s="480"/>
      <c r="V57" s="480"/>
      <c r="W57" s="480"/>
      <c r="X57" s="480"/>
      <c r="Y57" s="480"/>
      <c r="Z57" s="480"/>
      <c r="AA57" s="480"/>
      <c r="AB57" s="438" t="s">
        <v>103</v>
      </c>
      <c r="AC57" s="438"/>
      <c r="AD57" s="438"/>
      <c r="AE57" s="438"/>
      <c r="AF57" s="481" t="str">
        <f>IF('新小第1号（支給申請書）'!Y15="","",'新小第1号（支給申請書）'!Y15)</f>
        <v/>
      </c>
      <c r="AG57" s="481"/>
      <c r="AH57" s="10" t="s">
        <v>91</v>
      </c>
      <c r="AI57" s="481" t="str">
        <f>IF('新小第1号（支給申請書）'!AC15="","",'新小第1号（支給申請書）'!AC15)</f>
        <v/>
      </c>
      <c r="AJ57" s="481"/>
      <c r="AK57" s="481"/>
      <c r="AL57" s="10" t="s">
        <v>91</v>
      </c>
      <c r="AM57" s="481" t="str">
        <f>IF('新小第1号（支給申請書）'!AG15="","",'新小第1号（支給申請書）'!AG15)</f>
        <v/>
      </c>
      <c r="AN57" s="481"/>
    </row>
    <row r="58" spans="1:40" s="1" customFormat="1" ht="20.100000000000001" customHeight="1">
      <c r="A58" s="9"/>
      <c r="B58" s="9"/>
      <c r="C58" s="9"/>
      <c r="D58" s="9"/>
      <c r="E58" s="9"/>
      <c r="F58" s="9"/>
      <c r="G58" s="438" t="s">
        <v>170</v>
      </c>
      <c r="H58" s="438"/>
      <c r="I58" s="480" t="str">
        <f>IF('新小第1号（支給申請書）'!J10="","",'新小第1号（支給申請書）'!J10)</f>
        <v/>
      </c>
      <c r="J58" s="480"/>
      <c r="K58" s="480"/>
      <c r="L58" s="480"/>
      <c r="M58" s="480"/>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9"/>
      <c r="AL58" s="9"/>
      <c r="AM58" s="9"/>
      <c r="AN58" s="9"/>
    </row>
    <row r="59" spans="1:40" s="1" customFormat="1" ht="20.100000000000001" customHeight="1">
      <c r="A59" s="9"/>
      <c r="B59" s="9"/>
      <c r="C59" s="9"/>
      <c r="D59" s="9"/>
      <c r="E59" s="9"/>
      <c r="F59" s="9"/>
      <c r="G59" s="11"/>
      <c r="H59" s="9"/>
      <c r="I59" s="12" t="s">
        <v>245</v>
      </c>
      <c r="J59" s="9"/>
      <c r="K59" s="9"/>
      <c r="L59" s="9"/>
      <c r="M59" s="9"/>
      <c r="N59" s="483"/>
      <c r="O59" s="484"/>
      <c r="P59" s="484"/>
      <c r="Q59" s="484"/>
      <c r="R59" s="484"/>
      <c r="S59" s="484"/>
      <c r="T59" s="484"/>
      <c r="U59" s="484"/>
      <c r="V59" s="484"/>
      <c r="W59" s="484"/>
      <c r="X59" s="484"/>
      <c r="Y59" s="484"/>
      <c r="Z59" s="484"/>
      <c r="AA59" s="484"/>
      <c r="AB59" s="484"/>
      <c r="AC59" s="484"/>
      <c r="AD59" s="484"/>
      <c r="AE59" s="484"/>
      <c r="AF59" s="484"/>
      <c r="AG59" s="484"/>
      <c r="AH59" s="484"/>
      <c r="AI59" s="484"/>
      <c r="AJ59" s="485"/>
      <c r="AK59" s="9"/>
      <c r="AL59" s="9"/>
      <c r="AM59" s="9"/>
      <c r="AN59" s="9"/>
    </row>
    <row r="60" spans="1:40" s="1" customFormat="1" ht="20.100000000000001" customHeight="1">
      <c r="A60" s="12"/>
      <c r="B60" s="12"/>
      <c r="C60" s="12"/>
      <c r="D60" s="12"/>
      <c r="E60" s="12"/>
      <c r="F60" s="12"/>
      <c r="G60" s="486" t="s">
        <v>35</v>
      </c>
      <c r="H60" s="486"/>
      <c r="I60" s="534" t="str">
        <f>IF('新小第1号（支給申請書）'!J11="","",'新小第1号（支給申請書）'!J11)</f>
        <v/>
      </c>
      <c r="J60" s="534"/>
      <c r="K60" s="534"/>
      <c r="L60" s="534"/>
      <c r="M60" s="534"/>
      <c r="N60" s="534"/>
      <c r="O60" s="534"/>
      <c r="P60" s="534"/>
      <c r="Q60" s="534"/>
      <c r="R60" s="534"/>
      <c r="S60" s="534"/>
      <c r="T60" s="534"/>
      <c r="U60" s="534"/>
      <c r="V60" s="534"/>
      <c r="W60" s="534"/>
      <c r="X60" s="534"/>
      <c r="Y60" s="534"/>
      <c r="Z60" s="534"/>
      <c r="AA60" s="534"/>
      <c r="AB60" s="534"/>
      <c r="AC60" s="534"/>
      <c r="AD60" s="499" t="s">
        <v>36</v>
      </c>
      <c r="AE60" s="499"/>
      <c r="AF60" s="499"/>
      <c r="AG60" s="499"/>
      <c r="AH60" s="499"/>
      <c r="AI60" s="499"/>
      <c r="AJ60" s="499"/>
      <c r="AK60" s="12"/>
      <c r="AL60" s="12"/>
      <c r="AM60" s="496" t="s">
        <v>246</v>
      </c>
      <c r="AN60" s="496"/>
    </row>
    <row r="61" spans="1:40" s="1" customFormat="1" ht="20.100000000000001" customHeight="1">
      <c r="A61" s="12"/>
      <c r="B61" s="12"/>
      <c r="C61" s="12"/>
      <c r="D61" s="12"/>
      <c r="E61" s="12"/>
      <c r="F61" s="12"/>
      <c r="G61" s="12"/>
      <c r="H61" s="12"/>
      <c r="I61" s="534"/>
      <c r="J61" s="534"/>
      <c r="K61" s="534"/>
      <c r="L61" s="534"/>
      <c r="M61" s="534"/>
      <c r="N61" s="534"/>
      <c r="O61" s="534"/>
      <c r="P61" s="535"/>
      <c r="Q61" s="535"/>
      <c r="R61" s="535"/>
      <c r="S61" s="535"/>
      <c r="T61" s="535"/>
      <c r="U61" s="535"/>
      <c r="V61" s="535"/>
      <c r="W61" s="535"/>
      <c r="X61" s="535"/>
      <c r="Y61" s="535"/>
      <c r="Z61" s="535"/>
      <c r="AA61" s="535"/>
      <c r="AB61" s="535"/>
      <c r="AC61" s="535"/>
      <c r="AD61" s="499"/>
      <c r="AE61" s="499"/>
      <c r="AF61" s="499"/>
      <c r="AG61" s="499"/>
      <c r="AH61" s="499"/>
      <c r="AI61" s="499"/>
      <c r="AJ61" s="499"/>
      <c r="AK61" s="12"/>
      <c r="AL61" s="12"/>
      <c r="AM61" s="496"/>
      <c r="AN61" s="496"/>
    </row>
    <row r="62" spans="1:40" s="1" customFormat="1" ht="20.100000000000001" customHeight="1">
      <c r="A62" s="12"/>
      <c r="B62" s="487" t="s">
        <v>247</v>
      </c>
      <c r="C62" s="487"/>
      <c r="D62" s="487"/>
      <c r="E62" s="487"/>
      <c r="F62" s="487"/>
      <c r="G62" s="487"/>
      <c r="H62" s="487"/>
      <c r="I62" s="488" t="s">
        <v>248</v>
      </c>
      <c r="J62" s="489"/>
      <c r="K62" s="490"/>
      <c r="L62" s="491"/>
      <c r="M62" s="13" t="s">
        <v>9</v>
      </c>
      <c r="N62" s="490"/>
      <c r="O62" s="491"/>
      <c r="P62" s="13" t="s">
        <v>10</v>
      </c>
      <c r="Q62" s="492"/>
      <c r="R62" s="493"/>
      <c r="S62" s="13" t="s">
        <v>11</v>
      </c>
      <c r="T62" s="15"/>
      <c r="U62" s="15"/>
      <c r="V62" s="15"/>
      <c r="W62" s="15"/>
      <c r="X62" s="15"/>
      <c r="Y62" s="15"/>
      <c r="Z62" s="15"/>
      <c r="AA62" s="15"/>
      <c r="AB62" s="15"/>
      <c r="AC62" s="15"/>
      <c r="AD62" s="17"/>
      <c r="AE62" s="17"/>
      <c r="AF62" s="17"/>
      <c r="AG62" s="17"/>
      <c r="AH62" s="17"/>
      <c r="AI62" s="17"/>
      <c r="AJ62" s="17"/>
      <c r="AK62" s="12"/>
      <c r="AL62" s="12"/>
      <c r="AM62" s="40"/>
      <c r="AN62" s="40"/>
    </row>
    <row r="63" spans="1:40" s="1" customFormat="1" ht="20.100000000000001" customHeight="1">
      <c r="A63" s="536" t="s">
        <v>249</v>
      </c>
      <c r="B63" s="536"/>
      <c r="C63" s="536"/>
      <c r="D63" s="536"/>
      <c r="E63" s="536"/>
      <c r="F63" s="536"/>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row>
    <row r="64" spans="1:40" s="1" customFormat="1" ht="20.100000000000001" customHeight="1">
      <c r="A64" s="536"/>
      <c r="B64" s="536"/>
      <c r="C64" s="536"/>
      <c r="D64" s="536"/>
      <c r="E64" s="536"/>
      <c r="F64" s="536"/>
      <c r="G64" s="438" t="s">
        <v>95</v>
      </c>
      <c r="H64" s="438"/>
      <c r="I64" s="494" t="str">
        <f>IF('新小第1号（支給申請書）'!V59="","",'新小第1号（支給申請書）'!V59)</f>
        <v/>
      </c>
      <c r="J64" s="494"/>
      <c r="K64" s="494"/>
      <c r="L64" s="494"/>
      <c r="M64" s="494"/>
      <c r="N64" s="494"/>
      <c r="O64" s="494"/>
      <c r="P64" s="494"/>
      <c r="Q64" s="494"/>
      <c r="R64" s="494"/>
      <c r="S64" s="494"/>
      <c r="T64" s="494"/>
      <c r="U64" s="494"/>
      <c r="V64" s="494"/>
      <c r="W64" s="494"/>
      <c r="X64" s="494"/>
      <c r="Y64" s="494"/>
      <c r="Z64" s="494"/>
      <c r="AA64" s="494"/>
      <c r="AB64" s="438" t="s">
        <v>103</v>
      </c>
      <c r="AC64" s="438"/>
      <c r="AD64" s="438"/>
      <c r="AE64" s="438"/>
      <c r="AF64" s="495"/>
      <c r="AG64" s="495"/>
      <c r="AH64" s="41" t="s">
        <v>91</v>
      </c>
      <c r="AI64" s="495"/>
      <c r="AJ64" s="495"/>
      <c r="AK64" s="495"/>
      <c r="AL64" s="41" t="s">
        <v>91</v>
      </c>
      <c r="AM64" s="495"/>
      <c r="AN64" s="495"/>
    </row>
    <row r="65" spans="1:40" s="1" customFormat="1" ht="20.100000000000001" customHeight="1">
      <c r="A65" s="536"/>
      <c r="B65" s="536"/>
      <c r="C65" s="536"/>
      <c r="D65" s="536"/>
      <c r="E65" s="536"/>
      <c r="F65" s="536"/>
      <c r="G65" s="438" t="s">
        <v>170</v>
      </c>
      <c r="H65" s="438"/>
      <c r="I65" s="494" t="str">
        <f>IF('新小第1号（支給申請書）'!M60="","",'新小第1号（支給申請書）'!M60)</f>
        <v/>
      </c>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9"/>
      <c r="AL65" s="9"/>
      <c r="AM65" s="9"/>
      <c r="AN65" s="9"/>
    </row>
    <row r="66" spans="1:40" s="1" customFormat="1" ht="20.100000000000001" customHeight="1">
      <c r="A66" s="536"/>
      <c r="B66" s="536"/>
      <c r="C66" s="536"/>
      <c r="D66" s="536"/>
      <c r="E66" s="536"/>
      <c r="F66" s="536"/>
      <c r="G66" s="486" t="s">
        <v>35</v>
      </c>
      <c r="H66" s="486"/>
      <c r="I66" s="497" t="str">
        <f>IF('新小第1号（支給申請書）'!M61="","",'新小第1号（支給申請書）'!M61)</f>
        <v/>
      </c>
      <c r="J66" s="497"/>
      <c r="K66" s="497"/>
      <c r="L66" s="497"/>
      <c r="M66" s="497"/>
      <c r="N66" s="497"/>
      <c r="O66" s="497"/>
      <c r="P66" s="497"/>
      <c r="Q66" s="497"/>
      <c r="R66" s="497"/>
      <c r="S66" s="497"/>
      <c r="T66" s="497"/>
      <c r="U66" s="497"/>
      <c r="V66" s="497"/>
      <c r="W66" s="497"/>
      <c r="X66" s="497"/>
      <c r="Y66" s="497"/>
      <c r="Z66" s="497"/>
      <c r="AA66" s="497"/>
      <c r="AB66" s="497"/>
      <c r="AC66" s="497"/>
      <c r="AD66" s="499" t="s">
        <v>36</v>
      </c>
      <c r="AE66" s="499"/>
      <c r="AF66" s="499"/>
      <c r="AG66" s="499"/>
      <c r="AH66" s="499"/>
      <c r="AI66" s="499"/>
      <c r="AJ66" s="499"/>
      <c r="AK66" s="12"/>
      <c r="AL66" s="12"/>
      <c r="AM66" s="496" t="s">
        <v>246</v>
      </c>
      <c r="AN66" s="496"/>
    </row>
    <row r="67" spans="1:40" s="1" customFormat="1" ht="20.100000000000001" customHeight="1">
      <c r="A67" s="536"/>
      <c r="B67" s="536"/>
      <c r="C67" s="536"/>
      <c r="D67" s="536"/>
      <c r="E67" s="536"/>
      <c r="F67" s="536"/>
      <c r="G67" s="12"/>
      <c r="H67" s="12"/>
      <c r="I67" s="498"/>
      <c r="J67" s="498"/>
      <c r="K67" s="498"/>
      <c r="L67" s="498"/>
      <c r="M67" s="498"/>
      <c r="N67" s="498"/>
      <c r="O67" s="498"/>
      <c r="P67" s="498"/>
      <c r="Q67" s="498"/>
      <c r="R67" s="498"/>
      <c r="S67" s="498"/>
      <c r="T67" s="498"/>
      <c r="U67" s="498"/>
      <c r="V67" s="498"/>
      <c r="W67" s="498"/>
      <c r="X67" s="498"/>
      <c r="Y67" s="498"/>
      <c r="Z67" s="498"/>
      <c r="AA67" s="498"/>
      <c r="AB67" s="498"/>
      <c r="AC67" s="498"/>
      <c r="AD67" s="499"/>
      <c r="AE67" s="499"/>
      <c r="AF67" s="499"/>
      <c r="AG67" s="499"/>
      <c r="AH67" s="499"/>
      <c r="AI67" s="499"/>
      <c r="AJ67" s="499"/>
      <c r="AK67" s="12"/>
      <c r="AL67" s="12"/>
      <c r="AM67" s="496"/>
      <c r="AN67" s="496"/>
    </row>
    <row r="68" spans="1:40" s="1" customFormat="1" ht="24.95" customHeight="1">
      <c r="A68" s="537" t="s">
        <v>250</v>
      </c>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row>
    <row r="69" spans="1:40" s="1" customFormat="1" ht="24.95" customHeight="1">
      <c r="A69" s="537"/>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row>
    <row r="70" spans="1:40" s="1" customFormat="1" ht="24.95" customHeight="1">
      <c r="A70" s="537"/>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row>
    <row r="71" spans="1:40" s="1" customFormat="1" ht="18" customHeight="1">
      <c r="A71" s="538" t="s">
        <v>251</v>
      </c>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row>
    <row r="72" spans="1:40" s="1" customFormat="1" ht="23.25" customHeight="1">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c r="AN72" s="538"/>
    </row>
    <row r="73" spans="1:40" s="1" customFormat="1" ht="24.95" customHeight="1">
      <c r="A73" s="513" t="s">
        <v>252</v>
      </c>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row>
    <row r="74" spans="1:40" s="1" customFormat="1" ht="24.95" customHeight="1">
      <c r="A74" s="513"/>
      <c r="B74" s="513"/>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row>
    <row r="75" spans="1:40" s="1" customFormat="1" ht="24.95" customHeight="1">
      <c r="A75" s="513"/>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row>
    <row r="76" spans="1:40" s="1" customFormat="1" ht="24.95" customHeight="1">
      <c r="A76" s="513"/>
      <c r="B76" s="513"/>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row>
    <row r="77" spans="1:40" s="1" customFormat="1" ht="24.95" customHeight="1">
      <c r="A77" s="513"/>
      <c r="B77" s="513"/>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row>
    <row r="78" spans="1:40" s="1" customFormat="1" ht="24.95" customHeight="1">
      <c r="A78" s="513"/>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row>
    <row r="79" spans="1:40" s="1" customFormat="1" ht="24.95" customHeight="1">
      <c r="A79" s="513"/>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row>
    <row r="80" spans="1:40" s="1" customFormat="1" ht="18.75" customHeight="1">
      <c r="A80" s="513"/>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row>
    <row r="81" spans="1:40" s="1" customFormat="1" ht="24.95" customHeight="1">
      <c r="A81" s="538" t="s">
        <v>249</v>
      </c>
      <c r="B81" s="538"/>
      <c r="C81" s="538"/>
      <c r="D81" s="538"/>
      <c r="E81" s="538"/>
      <c r="F81" s="538"/>
      <c r="G81" s="478" t="s">
        <v>95</v>
      </c>
      <c r="H81" s="478"/>
      <c r="I81" s="501" t="str">
        <f>IF('新小第1号（支給申請書）'!V59="","",'新小第1号（支給申請書）'!V59)</f>
        <v/>
      </c>
      <c r="J81" s="501"/>
      <c r="K81" s="501"/>
      <c r="L81" s="501"/>
      <c r="M81" s="501"/>
      <c r="N81" s="501"/>
      <c r="O81" s="501"/>
      <c r="P81" s="501"/>
      <c r="Q81" s="501"/>
      <c r="R81" s="501"/>
      <c r="S81" s="501"/>
      <c r="T81" s="501"/>
      <c r="U81" s="501"/>
      <c r="V81" s="501"/>
      <c r="W81" s="501"/>
      <c r="X81" s="501"/>
      <c r="Y81" s="501"/>
      <c r="Z81" s="501"/>
      <c r="AA81" s="501"/>
      <c r="AB81" s="478" t="s">
        <v>103</v>
      </c>
      <c r="AC81" s="478"/>
      <c r="AD81" s="478"/>
      <c r="AE81" s="478"/>
      <c r="AF81" s="502" t="str">
        <f>IF(AF64="","",AF64)</f>
        <v/>
      </c>
      <c r="AG81" s="502"/>
      <c r="AH81" s="45" t="s">
        <v>91</v>
      </c>
      <c r="AI81" s="502" t="str">
        <f>IF(AI64="","",AI64)</f>
        <v/>
      </c>
      <c r="AJ81" s="502"/>
      <c r="AK81" s="502"/>
      <c r="AL81" s="45" t="s">
        <v>91</v>
      </c>
      <c r="AM81" s="502" t="str">
        <f>IF(AM64="","",AM64)</f>
        <v/>
      </c>
      <c r="AN81" s="502"/>
    </row>
    <row r="82" spans="1:40" s="1" customFormat="1" ht="24.95" customHeight="1">
      <c r="A82" s="538"/>
      <c r="B82" s="538"/>
      <c r="C82" s="538"/>
      <c r="D82" s="538"/>
      <c r="E82" s="538"/>
      <c r="F82" s="538"/>
      <c r="G82" s="478" t="s">
        <v>170</v>
      </c>
      <c r="H82" s="478"/>
      <c r="I82" s="501" t="str">
        <f>IF('新小第1号（支給申請書）'!M60="","",'新小第1号（支給申請書）'!M60)</f>
        <v/>
      </c>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4"/>
      <c r="AL82" s="4"/>
      <c r="AM82" s="4"/>
      <c r="AN82" s="4"/>
    </row>
    <row r="83" spans="1:40" s="1" customFormat="1" ht="24.75" customHeight="1">
      <c r="A83" s="538"/>
      <c r="B83" s="538"/>
      <c r="C83" s="538"/>
      <c r="D83" s="538"/>
      <c r="E83" s="538"/>
      <c r="F83" s="538"/>
      <c r="G83" s="479" t="s">
        <v>35</v>
      </c>
      <c r="H83" s="479"/>
      <c r="I83" s="539" t="str">
        <f>IF('新小第1号（支給申請書）'!M61="","",'新小第1号（支給申請書）'!M61)</f>
        <v/>
      </c>
      <c r="J83" s="539"/>
      <c r="K83" s="539"/>
      <c r="L83" s="539"/>
      <c r="M83" s="539"/>
      <c r="N83" s="539"/>
      <c r="O83" s="539"/>
      <c r="P83" s="539"/>
      <c r="Q83" s="539"/>
      <c r="R83" s="539"/>
      <c r="S83" s="539"/>
      <c r="T83" s="539"/>
      <c r="U83" s="539"/>
      <c r="V83" s="539"/>
      <c r="W83" s="539"/>
      <c r="X83" s="539"/>
      <c r="Y83" s="539"/>
      <c r="Z83" s="539"/>
      <c r="AA83" s="539"/>
      <c r="AB83" s="539"/>
      <c r="AC83" s="539"/>
      <c r="AD83" s="541" t="s">
        <v>36</v>
      </c>
      <c r="AE83" s="541"/>
      <c r="AF83" s="541"/>
      <c r="AG83" s="541"/>
      <c r="AH83" s="541"/>
      <c r="AI83" s="541"/>
      <c r="AJ83" s="541"/>
      <c r="AK83" s="8"/>
      <c r="AL83" s="8"/>
      <c r="AM83" s="496" t="s">
        <v>246</v>
      </c>
      <c r="AN83" s="496"/>
    </row>
    <row r="84" spans="1:40" s="1" customFormat="1" ht="10.5" customHeight="1">
      <c r="A84" s="538"/>
      <c r="B84" s="538"/>
      <c r="C84" s="538"/>
      <c r="D84" s="538"/>
      <c r="E84" s="538"/>
      <c r="F84" s="538"/>
      <c r="G84" s="8"/>
      <c r="H84" s="8"/>
      <c r="I84" s="540"/>
      <c r="J84" s="540"/>
      <c r="K84" s="540"/>
      <c r="L84" s="540"/>
      <c r="M84" s="540"/>
      <c r="N84" s="540"/>
      <c r="O84" s="540"/>
      <c r="P84" s="540"/>
      <c r="Q84" s="540"/>
      <c r="R84" s="540"/>
      <c r="S84" s="540"/>
      <c r="T84" s="540"/>
      <c r="U84" s="540"/>
      <c r="V84" s="540"/>
      <c r="W84" s="540"/>
      <c r="X84" s="540"/>
      <c r="Y84" s="540"/>
      <c r="Z84" s="540"/>
      <c r="AA84" s="540"/>
      <c r="AB84" s="540"/>
      <c r="AC84" s="540"/>
      <c r="AD84" s="541"/>
      <c r="AE84" s="541"/>
      <c r="AF84" s="541"/>
      <c r="AG84" s="541"/>
      <c r="AH84" s="541"/>
      <c r="AI84" s="541"/>
      <c r="AJ84" s="541"/>
      <c r="AK84" s="8"/>
      <c r="AL84" s="8"/>
      <c r="AM84" s="496"/>
      <c r="AN84" s="496"/>
    </row>
    <row r="85" spans="1:40">
      <c r="A85" s="500" t="s">
        <v>253</v>
      </c>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row>
    <row r="86" spans="1:40" ht="21.75" customHeight="1">
      <c r="A86" s="503" t="s">
        <v>254</v>
      </c>
      <c r="B86" s="50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row>
    <row r="87" spans="1:40" ht="18.75" customHeight="1">
      <c r="A87" s="542" t="s">
        <v>255</v>
      </c>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row>
    <row r="88" spans="1:40" ht="18.75" customHeight="1">
      <c r="A88" s="542"/>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row>
    <row r="89" spans="1:40" ht="18.75" customHeight="1">
      <c r="A89" s="542"/>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row>
    <row r="90" spans="1:40" ht="18.75" customHeight="1">
      <c r="A90" s="542"/>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row>
    <row r="91" spans="1:40" ht="18.75" customHeight="1">
      <c r="A91" s="542"/>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row>
    <row r="92" spans="1:40" ht="18.75" customHeight="1">
      <c r="A92" s="542"/>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row>
    <row r="93" spans="1:40" ht="18.75" customHeight="1">
      <c r="A93" s="542"/>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row>
    <row r="94" spans="1:40" ht="18.75" customHeight="1">
      <c r="A94" s="542"/>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row>
    <row r="95" spans="1:40" ht="18.75" customHeight="1">
      <c r="A95" s="542"/>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row>
    <row r="96" spans="1:40" ht="18.75" customHeight="1">
      <c r="A96" s="542"/>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row>
    <row r="97" spans="1:40" ht="18.75" customHeight="1">
      <c r="A97" s="542"/>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row>
    <row r="98" spans="1:40" ht="18.75" customHeight="1">
      <c r="A98" s="542"/>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row>
    <row r="99" spans="1:40" ht="18.75" customHeight="1">
      <c r="A99" s="542"/>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row>
    <row r="100" spans="1:40" ht="18.75" customHeight="1">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row>
    <row r="101" spans="1:40" ht="18.75" customHeight="1">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row>
    <row r="102" spans="1:40" ht="18.75" customHeight="1">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row>
    <row r="103" spans="1:40" ht="18.75" customHeight="1">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c r="AK103" s="542"/>
      <c r="AL103" s="542"/>
      <c r="AM103" s="542"/>
      <c r="AN103" s="542"/>
    </row>
    <row r="104" spans="1:40" ht="18.75" customHeight="1">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2"/>
      <c r="AL104" s="542"/>
      <c r="AM104" s="542"/>
      <c r="AN104" s="542"/>
    </row>
    <row r="105" spans="1:40" ht="18.75" customHeight="1">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2"/>
      <c r="AL105" s="542"/>
      <c r="AM105" s="542"/>
      <c r="AN105" s="542"/>
    </row>
    <row r="106" spans="1:40" ht="18.75" customHeight="1">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c r="W106" s="542"/>
      <c r="X106" s="542"/>
      <c r="Y106" s="542"/>
      <c r="Z106" s="542"/>
      <c r="AA106" s="542"/>
      <c r="AB106" s="542"/>
      <c r="AC106" s="542"/>
      <c r="AD106" s="542"/>
      <c r="AE106" s="542"/>
      <c r="AF106" s="542"/>
      <c r="AG106" s="542"/>
      <c r="AH106" s="542"/>
      <c r="AI106" s="542"/>
      <c r="AJ106" s="542"/>
      <c r="AK106" s="542"/>
      <c r="AL106" s="542"/>
      <c r="AM106" s="542"/>
      <c r="AN106" s="542"/>
    </row>
    <row r="107" spans="1:40" ht="18.75" customHeight="1">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2"/>
      <c r="AK107" s="542"/>
      <c r="AL107" s="542"/>
      <c r="AM107" s="542"/>
      <c r="AN107" s="542"/>
    </row>
    <row r="108" spans="1:40" ht="18.75" customHeight="1">
      <c r="A108" s="542" t="s">
        <v>256</v>
      </c>
      <c r="B108" s="542"/>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row>
    <row r="109" spans="1:40" ht="18.75" customHeight="1">
      <c r="A109" s="542"/>
      <c r="B109" s="542"/>
      <c r="C109" s="542"/>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542"/>
      <c r="AD109" s="542"/>
      <c r="AE109" s="542"/>
      <c r="AF109" s="542"/>
      <c r="AG109" s="542"/>
      <c r="AH109" s="542"/>
      <c r="AI109" s="542"/>
      <c r="AJ109" s="542"/>
      <c r="AK109" s="542"/>
      <c r="AL109" s="542"/>
      <c r="AM109" s="542"/>
      <c r="AN109" s="542"/>
    </row>
    <row r="110" spans="1:40" ht="18.75" customHeight="1">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row>
    <row r="111" spans="1:40" ht="18.75" customHeight="1">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row>
    <row r="112" spans="1:40" ht="18.75" customHeight="1">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2"/>
      <c r="AK112" s="542"/>
      <c r="AL112" s="542"/>
      <c r="AM112" s="542"/>
      <c r="AN112" s="542"/>
    </row>
    <row r="113" spans="1:40" ht="18.75" customHeight="1">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c r="AC113" s="542"/>
      <c r="AD113" s="542"/>
      <c r="AE113" s="542"/>
      <c r="AF113" s="542"/>
      <c r="AG113" s="542"/>
      <c r="AH113" s="542"/>
      <c r="AI113" s="542"/>
      <c r="AJ113" s="542"/>
      <c r="AK113" s="542"/>
      <c r="AL113" s="542"/>
      <c r="AM113" s="542"/>
      <c r="AN113" s="542"/>
    </row>
    <row r="114" spans="1:40" ht="18.75" customHeight="1">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542"/>
      <c r="AF114" s="542"/>
      <c r="AG114" s="542"/>
      <c r="AH114" s="542"/>
      <c r="AI114" s="542"/>
      <c r="AJ114" s="542"/>
      <c r="AK114" s="542"/>
      <c r="AL114" s="542"/>
      <c r="AM114" s="542"/>
      <c r="AN114" s="542"/>
    </row>
    <row r="115" spans="1:40" ht="18.75" customHeight="1">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2"/>
      <c r="AK115" s="542"/>
      <c r="AL115" s="542"/>
      <c r="AM115" s="542"/>
      <c r="AN115" s="542"/>
    </row>
    <row r="116" spans="1:40" ht="18.75" customHeight="1">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2"/>
      <c r="AK116" s="542"/>
      <c r="AL116" s="542"/>
      <c r="AM116" s="542"/>
      <c r="AN116" s="542"/>
    </row>
    <row r="117" spans="1:40" ht="18.75" customHeight="1">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2"/>
    </row>
    <row r="118" spans="1:40" ht="12.75" customHeight="1">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c r="W118" s="542"/>
      <c r="X118" s="542"/>
      <c r="Y118" s="542"/>
      <c r="Z118" s="542"/>
      <c r="AA118" s="542"/>
      <c r="AB118" s="542"/>
      <c r="AC118" s="542"/>
      <c r="AD118" s="542"/>
      <c r="AE118" s="542"/>
      <c r="AF118" s="542"/>
      <c r="AG118" s="542"/>
      <c r="AH118" s="542"/>
      <c r="AI118" s="542"/>
      <c r="AJ118" s="542"/>
      <c r="AK118" s="542"/>
      <c r="AL118" s="542"/>
      <c r="AM118" s="542"/>
      <c r="AN118" s="542"/>
    </row>
    <row r="119" spans="1:40" ht="18.75" customHeight="1">
      <c r="A119" s="542" t="s">
        <v>257</v>
      </c>
      <c r="B119" s="542"/>
      <c r="C119" s="542"/>
      <c r="D119" s="542"/>
      <c r="E119" s="542"/>
      <c r="F119" s="542"/>
      <c r="G119" s="542"/>
      <c r="H119" s="542"/>
      <c r="I119" s="542"/>
      <c r="J119" s="542"/>
      <c r="K119" s="542"/>
      <c r="L119" s="542"/>
      <c r="M119" s="542"/>
      <c r="N119" s="542"/>
      <c r="O119" s="542"/>
      <c r="P119" s="542"/>
      <c r="Q119" s="542"/>
      <c r="R119" s="542"/>
      <c r="S119" s="542"/>
      <c r="T119" s="542"/>
      <c r="U119" s="542"/>
      <c r="V119" s="542"/>
      <c r="W119" s="542"/>
      <c r="X119" s="542"/>
      <c r="Y119" s="542"/>
      <c r="Z119" s="542"/>
      <c r="AA119" s="542"/>
      <c r="AB119" s="542"/>
      <c r="AC119" s="542"/>
      <c r="AD119" s="542"/>
      <c r="AE119" s="542"/>
      <c r="AF119" s="542"/>
      <c r="AG119" s="542"/>
      <c r="AH119" s="542"/>
      <c r="AI119" s="542"/>
      <c r="AJ119" s="542"/>
      <c r="AK119" s="542"/>
      <c r="AL119" s="542"/>
      <c r="AM119" s="542"/>
      <c r="AN119" s="542"/>
    </row>
    <row r="120" spans="1:40" ht="18.75" customHeight="1">
      <c r="A120" s="542"/>
      <c r="B120" s="542"/>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542"/>
      <c r="AH120" s="542"/>
      <c r="AI120" s="542"/>
      <c r="AJ120" s="542"/>
      <c r="AK120" s="542"/>
      <c r="AL120" s="542"/>
      <c r="AM120" s="542"/>
      <c r="AN120" s="542"/>
    </row>
    <row r="121" spans="1:40" ht="18.75" customHeight="1">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2"/>
      <c r="AL121" s="542"/>
      <c r="AM121" s="542"/>
      <c r="AN121" s="542"/>
    </row>
    <row r="122" spans="1:40" ht="18.75" customHeight="1">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542"/>
      <c r="AD122" s="542"/>
      <c r="AE122" s="542"/>
      <c r="AF122" s="542"/>
      <c r="AG122" s="542"/>
      <c r="AH122" s="542"/>
      <c r="AI122" s="542"/>
      <c r="AJ122" s="542"/>
      <c r="AK122" s="542"/>
      <c r="AL122" s="542"/>
      <c r="AM122" s="542"/>
      <c r="AN122" s="542"/>
    </row>
    <row r="123" spans="1:40" ht="18.75" customHeight="1">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42"/>
      <c r="AE123" s="542"/>
      <c r="AF123" s="542"/>
      <c r="AG123" s="542"/>
      <c r="AH123" s="542"/>
      <c r="AI123" s="542"/>
      <c r="AJ123" s="542"/>
      <c r="AK123" s="542"/>
      <c r="AL123" s="542"/>
      <c r="AM123" s="542"/>
      <c r="AN123" s="542"/>
    </row>
    <row r="124" spans="1:40" ht="18.75" customHeight="1">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2"/>
    </row>
    <row r="125" spans="1:40" ht="18.75" customHeight="1">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2"/>
      <c r="AK125" s="542"/>
      <c r="AL125" s="542"/>
      <c r="AM125" s="542"/>
      <c r="AN125" s="542"/>
    </row>
    <row r="126" spans="1:40" ht="18.75" customHeight="1">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row>
    <row r="127" spans="1:40" ht="18.75" customHeight="1">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2"/>
      <c r="Z127" s="542"/>
      <c r="AA127" s="542"/>
      <c r="AB127" s="542"/>
      <c r="AC127" s="542"/>
      <c r="AD127" s="542"/>
      <c r="AE127" s="542"/>
      <c r="AF127" s="542"/>
      <c r="AG127" s="542"/>
      <c r="AH127" s="542"/>
      <c r="AI127" s="542"/>
      <c r="AJ127" s="542"/>
      <c r="AK127" s="542"/>
      <c r="AL127" s="542"/>
      <c r="AM127" s="542"/>
      <c r="AN127" s="542"/>
    </row>
    <row r="128" spans="1:40" ht="18.75" customHeight="1">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2"/>
      <c r="AK128" s="542"/>
      <c r="AL128" s="542"/>
      <c r="AM128" s="542"/>
      <c r="AN128" s="542"/>
    </row>
    <row r="129" spans="1:40" ht="18.75" customHeight="1">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542"/>
      <c r="AH129" s="542"/>
      <c r="AI129" s="542"/>
      <c r="AJ129" s="542"/>
      <c r="AK129" s="542"/>
      <c r="AL129" s="542"/>
      <c r="AM129" s="542"/>
      <c r="AN129" s="542"/>
    </row>
    <row r="130" spans="1:40" ht="18.75" customHeight="1">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row>
    <row r="131" spans="1:40" ht="18.75" customHeight="1">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c r="W131" s="542"/>
      <c r="X131" s="542"/>
      <c r="Y131" s="542"/>
      <c r="Z131" s="542"/>
      <c r="AA131" s="542"/>
      <c r="AB131" s="542"/>
      <c r="AC131" s="542"/>
      <c r="AD131" s="542"/>
      <c r="AE131" s="542"/>
      <c r="AF131" s="542"/>
      <c r="AG131" s="542"/>
      <c r="AH131" s="542"/>
      <c r="AI131" s="542"/>
      <c r="AJ131" s="542"/>
      <c r="AK131" s="542"/>
      <c r="AL131" s="542"/>
      <c r="AM131" s="542"/>
      <c r="AN131" s="542"/>
    </row>
    <row r="132" spans="1:40" ht="21" customHeight="1">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c r="W132" s="542"/>
      <c r="X132" s="542"/>
      <c r="Y132" s="542"/>
      <c r="Z132" s="542"/>
      <c r="AA132" s="542"/>
      <c r="AB132" s="542"/>
      <c r="AC132" s="542"/>
      <c r="AD132" s="542"/>
      <c r="AE132" s="542"/>
      <c r="AF132" s="542"/>
      <c r="AG132" s="542"/>
      <c r="AH132" s="542"/>
      <c r="AI132" s="542"/>
      <c r="AJ132" s="542"/>
      <c r="AK132" s="542"/>
      <c r="AL132" s="542"/>
      <c r="AM132" s="542"/>
      <c r="AN132" s="542"/>
    </row>
    <row r="133" spans="1:40" ht="18.75" customHeight="1">
      <c r="A133" s="542" t="s">
        <v>258</v>
      </c>
      <c r="B133" s="542"/>
      <c r="C133" s="542"/>
      <c r="D133" s="542"/>
      <c r="E133" s="542"/>
      <c r="F133" s="542"/>
      <c r="G133" s="542"/>
      <c r="H133" s="542"/>
      <c r="I133" s="542"/>
      <c r="J133" s="542"/>
      <c r="K133" s="542"/>
      <c r="L133" s="542"/>
      <c r="M133" s="542"/>
      <c r="N133" s="542"/>
      <c r="O133" s="542"/>
      <c r="P133" s="542"/>
      <c r="Q133" s="542"/>
      <c r="R133" s="542"/>
      <c r="S133" s="542"/>
      <c r="T133" s="542"/>
      <c r="U133" s="542"/>
      <c r="V133" s="542"/>
      <c r="W133" s="542"/>
      <c r="X133" s="542"/>
      <c r="Y133" s="542"/>
      <c r="Z133" s="542"/>
      <c r="AA133" s="542"/>
      <c r="AB133" s="542"/>
      <c r="AC133" s="542"/>
      <c r="AD133" s="542"/>
      <c r="AE133" s="542"/>
      <c r="AF133" s="542"/>
      <c r="AG133" s="542"/>
      <c r="AH133" s="542"/>
      <c r="AI133" s="542"/>
      <c r="AJ133" s="542"/>
      <c r="AK133" s="542"/>
      <c r="AL133" s="542"/>
      <c r="AM133" s="542"/>
      <c r="AN133" s="542"/>
    </row>
    <row r="134" spans="1:40" ht="18.75" customHeight="1">
      <c r="A134" s="542"/>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row>
    <row r="135" spans="1:40" ht="18.75" customHeight="1">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row>
    <row r="136" spans="1:40" ht="18.75" customHeight="1">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row>
    <row r="137" spans="1:40" ht="18.75" customHeight="1">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542"/>
      <c r="AM137" s="542"/>
      <c r="AN137" s="542"/>
    </row>
    <row r="138" spans="1:40" ht="18.75" customHeight="1">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2"/>
      <c r="AF138" s="542"/>
      <c r="AG138" s="542"/>
      <c r="AH138" s="542"/>
      <c r="AI138" s="542"/>
      <c r="AJ138" s="542"/>
      <c r="AK138" s="542"/>
      <c r="AL138" s="542"/>
      <c r="AM138" s="542"/>
      <c r="AN138" s="542"/>
    </row>
    <row r="139" spans="1:40" ht="18.75" customHeight="1">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c r="W139" s="542"/>
      <c r="X139" s="542"/>
      <c r="Y139" s="542"/>
      <c r="Z139" s="542"/>
      <c r="AA139" s="542"/>
      <c r="AB139" s="542"/>
      <c r="AC139" s="542"/>
      <c r="AD139" s="542"/>
      <c r="AE139" s="542"/>
      <c r="AF139" s="542"/>
      <c r="AG139" s="542"/>
      <c r="AH139" s="542"/>
      <c r="AI139" s="542"/>
      <c r="AJ139" s="542"/>
      <c r="AK139" s="542"/>
      <c r="AL139" s="542"/>
      <c r="AM139" s="542"/>
      <c r="AN139" s="542"/>
    </row>
    <row r="140" spans="1:40" ht="18.75" customHeight="1">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542"/>
      <c r="AE140" s="542"/>
      <c r="AF140" s="542"/>
      <c r="AG140" s="542"/>
      <c r="AH140" s="542"/>
      <c r="AI140" s="542"/>
      <c r="AJ140" s="542"/>
      <c r="AK140" s="542"/>
      <c r="AL140" s="542"/>
      <c r="AM140" s="542"/>
      <c r="AN140" s="542"/>
    </row>
    <row r="141" spans="1:40" ht="18.75" customHeight="1">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42"/>
      <c r="AF141" s="542"/>
      <c r="AG141" s="542"/>
      <c r="AH141" s="542"/>
      <c r="AI141" s="542"/>
      <c r="AJ141" s="542"/>
      <c r="AK141" s="542"/>
      <c r="AL141" s="542"/>
      <c r="AM141" s="542"/>
      <c r="AN141" s="542"/>
    </row>
    <row r="142" spans="1:40" ht="18.75" customHeight="1">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c r="W142" s="542"/>
      <c r="X142" s="542"/>
      <c r="Y142" s="542"/>
      <c r="Z142" s="542"/>
      <c r="AA142" s="542"/>
      <c r="AB142" s="542"/>
      <c r="AC142" s="542"/>
      <c r="AD142" s="542"/>
      <c r="AE142" s="542"/>
      <c r="AF142" s="542"/>
      <c r="AG142" s="542"/>
      <c r="AH142" s="542"/>
      <c r="AI142" s="542"/>
      <c r="AJ142" s="542"/>
      <c r="AK142" s="542"/>
      <c r="AL142" s="542"/>
      <c r="AM142" s="542"/>
      <c r="AN142" s="542"/>
    </row>
    <row r="143" spans="1:40" ht="18.75" customHeight="1">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row>
    <row r="144" spans="1:40" ht="18.75" customHeight="1">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c r="W144" s="542"/>
      <c r="X144" s="542"/>
      <c r="Y144" s="542"/>
      <c r="Z144" s="542"/>
      <c r="AA144" s="542"/>
      <c r="AB144" s="542"/>
      <c r="AC144" s="542"/>
      <c r="AD144" s="542"/>
      <c r="AE144" s="542"/>
      <c r="AF144" s="542"/>
      <c r="AG144" s="542"/>
      <c r="AH144" s="542"/>
      <c r="AI144" s="542"/>
      <c r="AJ144" s="542"/>
      <c r="AK144" s="542"/>
      <c r="AL144" s="542"/>
      <c r="AM144" s="542"/>
      <c r="AN144" s="542"/>
    </row>
    <row r="145" spans="1:41" ht="18.75" customHeight="1">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c r="AK145" s="542"/>
      <c r="AL145" s="542"/>
      <c r="AM145" s="542"/>
      <c r="AN145" s="542"/>
    </row>
    <row r="146" spans="1:41" ht="18.75" customHeight="1">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c r="W146" s="542"/>
      <c r="X146" s="542"/>
      <c r="Y146" s="542"/>
      <c r="Z146" s="542"/>
      <c r="AA146" s="542"/>
      <c r="AB146" s="542"/>
      <c r="AC146" s="542"/>
      <c r="AD146" s="542"/>
      <c r="AE146" s="542"/>
      <c r="AF146" s="542"/>
      <c r="AG146" s="542"/>
      <c r="AH146" s="542"/>
      <c r="AI146" s="542"/>
      <c r="AJ146" s="542"/>
      <c r="AK146" s="542"/>
      <c r="AL146" s="542"/>
      <c r="AM146" s="542"/>
      <c r="AN146" s="542"/>
    </row>
    <row r="147" spans="1:41" ht="18.75" customHeight="1">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row>
    <row r="148" spans="1:41" ht="18.75" customHeight="1">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2"/>
    </row>
    <row r="149" spans="1:41" ht="15.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row>
    <row r="150" spans="1:41" ht="18.75" customHeight="1">
      <c r="A150" s="542" t="s">
        <v>259</v>
      </c>
      <c r="B150" s="542"/>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row>
    <row r="151" spans="1:41" ht="18.75" customHeight="1">
      <c r="A151" s="542"/>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row>
    <row r="152" spans="1:41" ht="18.75" customHeight="1">
      <c r="A152" s="542"/>
      <c r="B152" s="542"/>
      <c r="C152" s="542"/>
      <c r="D152" s="542"/>
      <c r="E152" s="542"/>
      <c r="F152" s="542"/>
      <c r="G152" s="542"/>
      <c r="H152" s="542"/>
      <c r="I152" s="542"/>
      <c r="J152" s="542"/>
      <c r="K152" s="542"/>
      <c r="L152" s="542"/>
      <c r="M152" s="542"/>
      <c r="N152" s="542"/>
      <c r="O152" s="542"/>
      <c r="P152" s="542"/>
      <c r="Q152" s="542"/>
      <c r="R152" s="542"/>
      <c r="S152" s="542"/>
      <c r="T152" s="542"/>
      <c r="U152" s="542"/>
      <c r="V152" s="542"/>
      <c r="W152" s="542"/>
      <c r="X152" s="542"/>
      <c r="Y152" s="542"/>
      <c r="Z152" s="542"/>
      <c r="AA152" s="542"/>
      <c r="AB152" s="542"/>
      <c r="AC152" s="542"/>
      <c r="AD152" s="542"/>
      <c r="AE152" s="542"/>
      <c r="AF152" s="542"/>
      <c r="AG152" s="542"/>
      <c r="AH152" s="542"/>
      <c r="AI152" s="542"/>
      <c r="AJ152" s="542"/>
      <c r="AK152" s="542"/>
      <c r="AL152" s="542"/>
      <c r="AM152" s="542"/>
      <c r="AN152" s="542"/>
    </row>
    <row r="153" spans="1:41" ht="18.75" customHeight="1">
      <c r="A153" s="542"/>
      <c r="B153" s="542"/>
      <c r="C153" s="542"/>
      <c r="D153" s="542"/>
      <c r="E153" s="542"/>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2"/>
      <c r="AL153" s="542"/>
      <c r="AM153" s="542"/>
      <c r="AN153" s="542"/>
    </row>
    <row r="154" spans="1:41" ht="18.75" customHeight="1">
      <c r="A154" s="542"/>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c r="AO154" s="46"/>
    </row>
  </sheetData>
  <sheetProtection formatCells="0" selectLockedCells="1"/>
  <mergeCells count="84">
    <mergeCell ref="A150:AN154"/>
    <mergeCell ref="A87:AN107"/>
    <mergeCell ref="A108:AN118"/>
    <mergeCell ref="A119:AN132"/>
    <mergeCell ref="A133:AN149"/>
    <mergeCell ref="A68:AN70"/>
    <mergeCell ref="A71:AN72"/>
    <mergeCell ref="A73:AN80"/>
    <mergeCell ref="A81:F84"/>
    <mergeCell ref="I83:AC84"/>
    <mergeCell ref="AD83:AJ84"/>
    <mergeCell ref="AM81:AN81"/>
    <mergeCell ref="G82:H82"/>
    <mergeCell ref="I82:AJ82"/>
    <mergeCell ref="G83:H83"/>
    <mergeCell ref="A86:AN86"/>
    <mergeCell ref="AG43:AG45"/>
    <mergeCell ref="AN43:AN45"/>
    <mergeCell ref="A35:AF37"/>
    <mergeCell ref="A7:AF11"/>
    <mergeCell ref="A12:AF18"/>
    <mergeCell ref="A19:AF25"/>
    <mergeCell ref="A26:AF34"/>
    <mergeCell ref="AG12:AN14"/>
    <mergeCell ref="AM60:AN61"/>
    <mergeCell ref="AH43:AM45"/>
    <mergeCell ref="A49:AN55"/>
    <mergeCell ref="A38:AF45"/>
    <mergeCell ref="I60:AC61"/>
    <mergeCell ref="AD60:AJ61"/>
    <mergeCell ref="A63:F67"/>
    <mergeCell ref="A85:AN85"/>
    <mergeCell ref="AM83:AN84"/>
    <mergeCell ref="G81:H81"/>
    <mergeCell ref="I81:AA81"/>
    <mergeCell ref="AB81:AE81"/>
    <mergeCell ref="AF81:AG81"/>
    <mergeCell ref="AI81:AK81"/>
    <mergeCell ref="AI64:AK64"/>
    <mergeCell ref="AM64:AN64"/>
    <mergeCell ref="G65:H65"/>
    <mergeCell ref="I65:AJ65"/>
    <mergeCell ref="G66:H66"/>
    <mergeCell ref="AM66:AN67"/>
    <mergeCell ref="I66:AC67"/>
    <mergeCell ref="AD66:AJ67"/>
    <mergeCell ref="Q62:R62"/>
    <mergeCell ref="G64:H64"/>
    <mergeCell ref="I64:AA64"/>
    <mergeCell ref="AB64:AE64"/>
    <mergeCell ref="AF64:AG64"/>
    <mergeCell ref="G60:H60"/>
    <mergeCell ref="B62:H62"/>
    <mergeCell ref="I62:J62"/>
    <mergeCell ref="K62:L62"/>
    <mergeCell ref="N62:O62"/>
    <mergeCell ref="AI57:AK57"/>
    <mergeCell ref="AM57:AN57"/>
    <mergeCell ref="G58:H58"/>
    <mergeCell ref="I58:AJ58"/>
    <mergeCell ref="N59:AJ59"/>
    <mergeCell ref="B57:E57"/>
    <mergeCell ref="G57:H57"/>
    <mergeCell ref="I57:AA57"/>
    <mergeCell ref="AB57:AE57"/>
    <mergeCell ref="AF57:AG57"/>
    <mergeCell ref="A47:C47"/>
    <mergeCell ref="L47:R47"/>
    <mergeCell ref="S47:V47"/>
    <mergeCell ref="L48:R48"/>
    <mergeCell ref="T48:Z48"/>
    <mergeCell ref="AG7:AN7"/>
    <mergeCell ref="AG9:AN9"/>
    <mergeCell ref="AH10:AM10"/>
    <mergeCell ref="AH15:AM15"/>
    <mergeCell ref="AG42:AN42"/>
    <mergeCell ref="A1:AJ1"/>
    <mergeCell ref="A4:AF4"/>
    <mergeCell ref="AG4:AN4"/>
    <mergeCell ref="AG5:AH5"/>
    <mergeCell ref="AG6:AJ6"/>
    <mergeCell ref="AK6:AN6"/>
    <mergeCell ref="A2:AN3"/>
    <mergeCell ref="A5:AF6"/>
  </mergeCells>
  <phoneticPr fontId="34"/>
  <dataValidations count="2">
    <dataValidation type="list" allowBlank="1" showInputMessage="1" showErrorMessage="1" sqref="AH10:AM10 AH15:AM15 AH43:AM45" xr:uid="{00000000-0002-0000-0300-000000000000}">
      <formula1>"はい,いいえ"</formula1>
    </dataValidation>
    <dataValidation type="list" allowBlank="1" showInputMessage="1" showErrorMessage="1" sqref="I62:J62" xr:uid="{00000000-0002-0000-0300-000001000000}">
      <formula1>"大正,昭和,平成,令和"</formula1>
    </dataValidation>
  </dataValidations>
  <printOptions horizontalCentered="1"/>
  <pageMargins left="0.70866141732283472" right="0.70866141732283472" top="0.55118110236220474" bottom="0.31496062992125984" header="0.31496062992125984" footer="0.31496062992125984"/>
  <pageSetup paperSize="9" scale="47" fitToHeight="2" orientation="portrait" r:id="rId1"/>
  <rowBreaks count="1" manualBreakCount="1">
    <brk id="70"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チェックシート</vt:lpstr>
      <vt:lpstr>入力シート</vt:lpstr>
      <vt:lpstr>新小第2号（実績一覧表）</vt:lpstr>
      <vt:lpstr>新小第1号（支給申請書）</vt:lpstr>
      <vt:lpstr>新小第3号（確認申立書）</vt:lpstr>
      <vt:lpstr>'新小第1号（支給申請書）'!Print_Area</vt:lpstr>
      <vt:lpstr>'新小第2号（実績一覧表）'!Print_Area</vt:lpstr>
      <vt:lpstr>'新小第3号（確認申立書）'!Print_Area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kanaoka</cp:lastModifiedBy>
  <cp:lastPrinted>2020-09-24T14:08:17Z</cp:lastPrinted>
  <dcterms:created xsi:type="dcterms:W3CDTF">2020-05-14T01:08:00Z</dcterms:created>
  <dcterms:modified xsi:type="dcterms:W3CDTF">2020-10-15T11:28:43Z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